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1085" windowHeight="9000"/>
  </bookViews>
  <sheets>
    <sheet name="笔试成绩" sheetId="1" r:id="rId1"/>
  </sheets>
  <calcPr calcId="114210"/>
</workbook>
</file>

<file path=xl/calcChain.xml><?xml version="1.0" encoding="utf-8"?>
<calcChain xmlns="http://schemas.openxmlformats.org/spreadsheetml/2006/main">
  <c r="J114" i="1"/>
  <c r="L114"/>
  <c r="M114"/>
  <c r="N114"/>
  <c r="J113"/>
  <c r="L113"/>
  <c r="M113"/>
  <c r="N113"/>
  <c r="J112"/>
  <c r="L112"/>
  <c r="M112"/>
  <c r="N112"/>
  <c r="J111"/>
  <c r="L111"/>
  <c r="M111"/>
  <c r="N111"/>
  <c r="J110"/>
  <c r="L110"/>
  <c r="M110"/>
  <c r="N110"/>
  <c r="J109"/>
  <c r="L109"/>
  <c r="M109"/>
  <c r="N109"/>
  <c r="J108"/>
  <c r="L108"/>
  <c r="M108"/>
  <c r="N108"/>
  <c r="J107"/>
  <c r="L107"/>
  <c r="M107"/>
  <c r="N107"/>
  <c r="J106"/>
  <c r="L106"/>
  <c r="M106"/>
  <c r="N106"/>
  <c r="J105"/>
  <c r="L105"/>
  <c r="M105"/>
  <c r="N105"/>
  <c r="J104"/>
  <c r="L104"/>
  <c r="M104"/>
  <c r="N104"/>
  <c r="J103"/>
  <c r="L103"/>
  <c r="M103"/>
  <c r="N103"/>
  <c r="J102"/>
  <c r="L102"/>
  <c r="M102"/>
  <c r="N102"/>
  <c r="J101"/>
  <c r="L101"/>
  <c r="M101"/>
  <c r="N101"/>
  <c r="J100"/>
  <c r="L100"/>
  <c r="M100"/>
  <c r="N100"/>
  <c r="J99"/>
  <c r="L99"/>
  <c r="M99"/>
  <c r="N99"/>
  <c r="J98"/>
  <c r="L98"/>
  <c r="M98"/>
  <c r="N98"/>
  <c r="J97"/>
  <c r="L97"/>
  <c r="M97"/>
  <c r="N97"/>
  <c r="J96"/>
  <c r="L96"/>
  <c r="M96"/>
  <c r="N96"/>
  <c r="J95"/>
  <c r="L95"/>
  <c r="M95"/>
  <c r="N95"/>
  <c r="J94"/>
  <c r="L94"/>
  <c r="M94"/>
  <c r="N94"/>
  <c r="J93"/>
  <c r="L93"/>
  <c r="M93"/>
  <c r="N93"/>
  <c r="J92"/>
  <c r="L92"/>
  <c r="M92"/>
  <c r="N92"/>
  <c r="J91"/>
  <c r="L91"/>
  <c r="M91"/>
  <c r="N91"/>
  <c r="J90"/>
  <c r="L90"/>
  <c r="M90"/>
  <c r="N90"/>
  <c r="J89"/>
  <c r="L89"/>
  <c r="M89"/>
  <c r="N89"/>
  <c r="J88"/>
  <c r="L88"/>
  <c r="M88"/>
  <c r="N88"/>
  <c r="J87"/>
  <c r="L87"/>
  <c r="M87"/>
  <c r="N87"/>
  <c r="J86"/>
  <c r="L86"/>
  <c r="M86"/>
  <c r="N86"/>
  <c r="J85"/>
  <c r="L85"/>
  <c r="M85"/>
  <c r="N85"/>
  <c r="J84"/>
  <c r="L84"/>
  <c r="M84"/>
  <c r="N84"/>
  <c r="J83"/>
  <c r="L83"/>
  <c r="M83"/>
  <c r="N83"/>
  <c r="J82"/>
  <c r="L82"/>
  <c r="M82"/>
  <c r="N82"/>
  <c r="J81"/>
  <c r="L81"/>
  <c r="M81"/>
  <c r="N81"/>
  <c r="J80"/>
  <c r="L80"/>
  <c r="M80"/>
  <c r="N80"/>
  <c r="J79"/>
  <c r="L79"/>
  <c r="M79"/>
  <c r="N79"/>
  <c r="J78"/>
  <c r="L78"/>
  <c r="M78"/>
  <c r="N78"/>
  <c r="J77"/>
  <c r="L77"/>
  <c r="M77"/>
  <c r="N77"/>
  <c r="J76"/>
  <c r="L76"/>
  <c r="M76"/>
  <c r="N76"/>
  <c r="J75"/>
  <c r="L75"/>
  <c r="M75"/>
  <c r="N75"/>
  <c r="J74"/>
  <c r="L74"/>
  <c r="M74"/>
  <c r="N74"/>
  <c r="J73"/>
  <c r="L73"/>
  <c r="M73"/>
  <c r="N73"/>
  <c r="J72"/>
  <c r="L72"/>
  <c r="M72"/>
  <c r="N72"/>
  <c r="J71"/>
  <c r="L71"/>
  <c r="M71"/>
  <c r="N71"/>
  <c r="J70"/>
  <c r="L70"/>
  <c r="M70"/>
  <c r="N70"/>
  <c r="J69"/>
  <c r="L69"/>
  <c r="M69"/>
  <c r="N69"/>
  <c r="J68"/>
  <c r="L68"/>
  <c r="M68"/>
  <c r="N68"/>
  <c r="J67"/>
  <c r="L67"/>
  <c r="M67"/>
  <c r="N67"/>
  <c r="J66"/>
  <c r="L66"/>
  <c r="M66"/>
  <c r="N66"/>
  <c r="J65"/>
  <c r="L65"/>
  <c r="M65"/>
  <c r="N65"/>
  <c r="J64"/>
  <c r="L64"/>
  <c r="M64"/>
  <c r="N64"/>
  <c r="J63"/>
  <c r="L63"/>
  <c r="M63"/>
  <c r="N63"/>
  <c r="J62"/>
  <c r="L62"/>
  <c r="M62"/>
  <c r="N62"/>
  <c r="J61"/>
  <c r="L61"/>
  <c r="M61"/>
  <c r="N61"/>
  <c r="J60"/>
  <c r="L60"/>
  <c r="M60"/>
  <c r="N60"/>
  <c r="J59"/>
  <c r="L59"/>
  <c r="M59"/>
  <c r="N59"/>
  <c r="J58"/>
  <c r="L58"/>
  <c r="M58"/>
  <c r="N58"/>
  <c r="J57"/>
  <c r="L57"/>
  <c r="M57"/>
  <c r="N57"/>
  <c r="J56"/>
  <c r="L56"/>
  <c r="M56"/>
  <c r="N56"/>
  <c r="J55"/>
  <c r="L55"/>
  <c r="M55"/>
  <c r="N55"/>
  <c r="J54"/>
  <c r="L54"/>
  <c r="M54"/>
  <c r="N54"/>
  <c r="J53"/>
  <c r="L53"/>
  <c r="M53"/>
  <c r="N53"/>
  <c r="J52"/>
  <c r="L52"/>
  <c r="M52"/>
  <c r="N52"/>
  <c r="J51"/>
  <c r="L51"/>
  <c r="M51"/>
  <c r="N51"/>
  <c r="J50"/>
  <c r="L50"/>
  <c r="M50"/>
  <c r="N50"/>
  <c r="J49"/>
  <c r="L49"/>
  <c r="M49"/>
  <c r="N49"/>
  <c r="J48"/>
  <c r="L48"/>
  <c r="M48"/>
  <c r="N48"/>
  <c r="J47"/>
  <c r="L47"/>
  <c r="M47"/>
  <c r="N47"/>
  <c r="J46"/>
  <c r="L46"/>
  <c r="M46"/>
  <c r="N46"/>
  <c r="J45"/>
  <c r="L45"/>
  <c r="M45"/>
  <c r="N45"/>
  <c r="J44"/>
  <c r="L44"/>
  <c r="M44"/>
  <c r="N44"/>
  <c r="J43"/>
  <c r="L43"/>
  <c r="M43"/>
  <c r="N43"/>
  <c r="J42"/>
  <c r="L42"/>
  <c r="M42"/>
  <c r="N42"/>
  <c r="J41"/>
  <c r="L41"/>
  <c r="M41"/>
  <c r="N41"/>
  <c r="J40"/>
  <c r="L40"/>
  <c r="M40"/>
  <c r="N40"/>
  <c r="J39"/>
  <c r="L39"/>
  <c r="M39"/>
  <c r="N39"/>
  <c r="J38"/>
  <c r="L38"/>
  <c r="M38"/>
  <c r="N38"/>
  <c r="J37"/>
  <c r="L37"/>
  <c r="M37"/>
  <c r="N37"/>
  <c r="J36"/>
  <c r="L36"/>
  <c r="M36"/>
  <c r="N36"/>
  <c r="J35"/>
  <c r="L35"/>
  <c r="M35"/>
  <c r="N35"/>
  <c r="J34"/>
  <c r="L34"/>
  <c r="M34"/>
  <c r="N34"/>
  <c r="J33"/>
  <c r="L33"/>
  <c r="M33"/>
  <c r="N33"/>
  <c r="J32"/>
  <c r="L32"/>
  <c r="M32"/>
  <c r="N32"/>
  <c r="J31"/>
  <c r="L31"/>
  <c r="M31"/>
  <c r="N31"/>
  <c r="J30"/>
  <c r="L30"/>
  <c r="M30"/>
  <c r="N30"/>
  <c r="J29"/>
  <c r="L29"/>
  <c r="M29"/>
  <c r="N29"/>
  <c r="J28"/>
  <c r="L28"/>
  <c r="M28"/>
  <c r="N28"/>
  <c r="J27"/>
  <c r="L27"/>
  <c r="M27"/>
  <c r="N27"/>
  <c r="J26"/>
  <c r="L26"/>
  <c r="M26"/>
  <c r="N26"/>
  <c r="J25"/>
  <c r="L25"/>
  <c r="M25"/>
  <c r="N25"/>
  <c r="J24"/>
  <c r="L24"/>
  <c r="M24"/>
  <c r="N24"/>
  <c r="J23"/>
  <c r="L23"/>
  <c r="M23"/>
  <c r="N23"/>
  <c r="J22"/>
  <c r="L22"/>
  <c r="M22"/>
  <c r="N22"/>
  <c r="J21"/>
  <c r="L21"/>
  <c r="M21"/>
  <c r="N21"/>
  <c r="J20"/>
  <c r="L20"/>
  <c r="M20"/>
  <c r="N20"/>
  <c r="J19"/>
  <c r="L19"/>
  <c r="M19"/>
  <c r="N19"/>
  <c r="J18"/>
  <c r="L18"/>
  <c r="M18"/>
  <c r="N18"/>
  <c r="J17"/>
  <c r="L17"/>
  <c r="M17"/>
  <c r="N17"/>
  <c r="J16"/>
  <c r="L16"/>
  <c r="M16"/>
  <c r="N16"/>
  <c r="J15"/>
  <c r="L15"/>
  <c r="M15"/>
  <c r="N15"/>
  <c r="J14"/>
  <c r="L14"/>
  <c r="M14"/>
  <c r="N14"/>
  <c r="J13"/>
  <c r="L13"/>
  <c r="M13"/>
  <c r="N13"/>
  <c r="J12"/>
  <c r="L12"/>
  <c r="M12"/>
  <c r="N12"/>
  <c r="J11"/>
  <c r="L11"/>
  <c r="M11"/>
  <c r="N11"/>
  <c r="J10"/>
  <c r="L10"/>
  <c r="M10"/>
  <c r="N10"/>
  <c r="J9"/>
  <c r="L9"/>
  <c r="M9"/>
  <c r="N9"/>
  <c r="J8"/>
  <c r="L8"/>
  <c r="M8"/>
  <c r="N8"/>
  <c r="J7"/>
  <c r="L7"/>
  <c r="M7"/>
  <c r="N7"/>
  <c r="J6"/>
  <c r="L6"/>
  <c r="M6"/>
  <c r="N6"/>
  <c r="J5"/>
  <c r="L5"/>
  <c r="M5"/>
  <c r="N5"/>
  <c r="J4"/>
  <c r="L4"/>
  <c r="M4"/>
  <c r="N4"/>
  <c r="J3"/>
  <c r="L3"/>
  <c r="M3"/>
  <c r="N3"/>
</calcChain>
</file>

<file path=xl/sharedStrings.xml><?xml version="1.0" encoding="utf-8"?>
<sst xmlns="http://schemas.openxmlformats.org/spreadsheetml/2006/main" count="1015" uniqueCount="328">
  <si>
    <t>姓名</t>
  </si>
  <si>
    <t>性别</t>
  </si>
  <si>
    <t>准考证号</t>
  </si>
  <si>
    <t>笔试成绩</t>
  </si>
  <si>
    <t>笔试折算分数</t>
  </si>
  <si>
    <t>职业技能测试成绩
（正确字/分钟）</t>
  </si>
  <si>
    <t>职业技能测试分数</t>
  </si>
  <si>
    <t>职业技能测试折算分数</t>
  </si>
  <si>
    <t>笔试和职业技能测试折算分数之和</t>
  </si>
  <si>
    <t>笔试和职业技能测试后排名</t>
  </si>
  <si>
    <t>邓梦灵</t>
  </si>
  <si>
    <t>女</t>
  </si>
  <si>
    <t>荆门市中级人民法院</t>
  </si>
  <si>
    <t>14208001001</t>
  </si>
  <si>
    <t>机关雇员制书记员岗1</t>
  </si>
  <si>
    <t>090101</t>
  </si>
  <si>
    <t>214208010918</t>
  </si>
  <si>
    <t>66</t>
  </si>
  <si>
    <t>翟洁</t>
  </si>
  <si>
    <t>214208011119</t>
  </si>
  <si>
    <t>64</t>
  </si>
  <si>
    <t>84</t>
  </si>
  <si>
    <t>肖宇铉</t>
  </si>
  <si>
    <t>214208011325</t>
  </si>
  <si>
    <t>68</t>
  </si>
  <si>
    <t>72</t>
  </si>
  <si>
    <t>司马朝拯</t>
  </si>
  <si>
    <t>男</t>
  </si>
  <si>
    <t>214208011715</t>
  </si>
  <si>
    <t>57</t>
  </si>
  <si>
    <t>83</t>
  </si>
  <si>
    <t>倪睿</t>
  </si>
  <si>
    <t>214208011017</t>
  </si>
  <si>
    <t>58</t>
  </si>
  <si>
    <t>78</t>
  </si>
  <si>
    <t>刘冬梅</t>
  </si>
  <si>
    <t>214208011415</t>
  </si>
  <si>
    <t>52</t>
  </si>
  <si>
    <t>陆羽秋</t>
  </si>
  <si>
    <t>214208010705</t>
  </si>
  <si>
    <t>53</t>
  </si>
  <si>
    <t>李阳</t>
  </si>
  <si>
    <t>214208011723</t>
  </si>
  <si>
    <t>54</t>
  </si>
  <si>
    <t>邹李展</t>
  </si>
  <si>
    <t>214208010320</t>
  </si>
  <si>
    <t>任一鸣</t>
  </si>
  <si>
    <t>214208011209</t>
  </si>
  <si>
    <t>56</t>
  </si>
  <si>
    <t>75</t>
  </si>
  <si>
    <t>王美</t>
  </si>
  <si>
    <t>214208010518</t>
  </si>
  <si>
    <t>71</t>
  </si>
  <si>
    <t>孔德庆</t>
  </si>
  <si>
    <t>214208010317</t>
  </si>
  <si>
    <t>59</t>
  </si>
  <si>
    <t>白昆</t>
  </si>
  <si>
    <t>214208010420</t>
  </si>
  <si>
    <t>60</t>
  </si>
  <si>
    <t>龙金亚</t>
  </si>
  <si>
    <t>214208010617</t>
  </si>
  <si>
    <t>王朝</t>
  </si>
  <si>
    <t>214208010130</t>
  </si>
  <si>
    <t>74</t>
  </si>
  <si>
    <t>徐莹</t>
  </si>
  <si>
    <t>214208010721</t>
  </si>
  <si>
    <t>47</t>
  </si>
  <si>
    <t>张海春</t>
  </si>
  <si>
    <t>214208011425</t>
  </si>
  <si>
    <t>罗伊宁</t>
  </si>
  <si>
    <t>214208011730</t>
  </si>
  <si>
    <t>63</t>
  </si>
  <si>
    <t>孔琰琪</t>
  </si>
  <si>
    <t>214208010411</t>
  </si>
  <si>
    <t>余亚会</t>
  </si>
  <si>
    <t>214208011107</t>
  </si>
  <si>
    <t>段慧玲</t>
  </si>
  <si>
    <t>214208010405</t>
  </si>
  <si>
    <t>45</t>
  </si>
  <si>
    <t>赵白杨</t>
  </si>
  <si>
    <t>214208011123</t>
  </si>
  <si>
    <t>46</t>
  </si>
  <si>
    <t>62</t>
  </si>
  <si>
    <t>李竹君</t>
  </si>
  <si>
    <t>214208010215</t>
  </si>
  <si>
    <t>44</t>
  </si>
  <si>
    <t>刘静</t>
  </si>
  <si>
    <t>机关雇员制书记员岗2</t>
  </si>
  <si>
    <t>090102</t>
  </si>
  <si>
    <t>214208010702</t>
  </si>
  <si>
    <t>70</t>
  </si>
  <si>
    <t>戴雨薇</t>
  </si>
  <si>
    <t>214208010318</t>
  </si>
  <si>
    <t>吴素云</t>
  </si>
  <si>
    <t>214208010513</t>
  </si>
  <si>
    <t>61</t>
  </si>
  <si>
    <t>77</t>
  </si>
  <si>
    <t>肖珊</t>
  </si>
  <si>
    <t>214208011215</t>
  </si>
  <si>
    <t>67</t>
  </si>
  <si>
    <t>刘盼</t>
  </si>
  <si>
    <t>214208011416</t>
  </si>
  <si>
    <t>51</t>
  </si>
  <si>
    <t>88</t>
  </si>
  <si>
    <t>王炜</t>
  </si>
  <si>
    <t>214208011424</t>
  </si>
  <si>
    <t>65</t>
  </si>
  <si>
    <t>崔红红</t>
  </si>
  <si>
    <t>214208010505</t>
  </si>
  <si>
    <t>76</t>
  </si>
  <si>
    <t>程瑶</t>
  </si>
  <si>
    <t>214208011227</t>
  </si>
  <si>
    <t>鄢梦婷</t>
  </si>
  <si>
    <t>214208011126</t>
  </si>
  <si>
    <t>48</t>
  </si>
  <si>
    <t>90</t>
  </si>
  <si>
    <t>代喆</t>
  </si>
  <si>
    <t>214208011310</t>
  </si>
  <si>
    <t>叶九龙</t>
  </si>
  <si>
    <t>214208010401</t>
  </si>
  <si>
    <t>69</t>
  </si>
  <si>
    <t>曾俊杰</t>
  </si>
  <si>
    <t>214208011320</t>
  </si>
  <si>
    <t>49</t>
  </si>
  <si>
    <t>满睿婕</t>
  </si>
  <si>
    <t>214208010319</t>
  </si>
  <si>
    <t>张静佳</t>
  </si>
  <si>
    <t>214208011130</t>
  </si>
  <si>
    <t>50</t>
  </si>
  <si>
    <t>李渊</t>
  </si>
  <si>
    <t>214208010119</t>
  </si>
  <si>
    <t>刘聪</t>
  </si>
  <si>
    <t>214208010427</t>
  </si>
  <si>
    <t>42</t>
  </si>
  <si>
    <t>曾靖</t>
  </si>
  <si>
    <t>机关雇员制书记员岗3</t>
  </si>
  <si>
    <t>090103</t>
  </si>
  <si>
    <t>214208010808</t>
  </si>
  <si>
    <t>122</t>
  </si>
  <si>
    <t>周立</t>
  </si>
  <si>
    <t>214208011413</t>
  </si>
  <si>
    <t>55</t>
  </si>
  <si>
    <t>余凯</t>
  </si>
  <si>
    <t>214208011428</t>
  </si>
  <si>
    <t>郭阳</t>
  </si>
  <si>
    <t>214208011319</t>
  </si>
  <si>
    <t>43</t>
  </si>
  <si>
    <t>高雪</t>
  </si>
  <si>
    <t>屈家岭人民法庭雇员制书记员岗</t>
  </si>
  <si>
    <t>090104</t>
  </si>
  <si>
    <t>214208010407</t>
  </si>
  <si>
    <t>101</t>
  </si>
  <si>
    <t>陈晨</t>
  </si>
  <si>
    <t>214208011222</t>
  </si>
  <si>
    <t>李莉</t>
  </si>
  <si>
    <t>荆门市城区基层法院雇员制书记员岗1</t>
  </si>
  <si>
    <t>090105</t>
  </si>
  <si>
    <t>214208010216</t>
  </si>
  <si>
    <t>118</t>
  </si>
  <si>
    <t>刘晨卉</t>
  </si>
  <si>
    <t>214208011224</t>
  </si>
  <si>
    <t>刘奕楠</t>
  </si>
  <si>
    <t>214208011323</t>
  </si>
  <si>
    <t>刘玲</t>
  </si>
  <si>
    <t>214208011329</t>
  </si>
  <si>
    <t>99</t>
  </si>
  <si>
    <t>刘捷健</t>
  </si>
  <si>
    <t>214208011212</t>
  </si>
  <si>
    <t>苏红梅</t>
  </si>
  <si>
    <t>214208011601</t>
  </si>
  <si>
    <t>王敏</t>
  </si>
  <si>
    <t>214208011617</t>
  </si>
  <si>
    <t>吴婷婷</t>
  </si>
  <si>
    <t>荆门市城区基层法院雇员制书记员岗2</t>
  </si>
  <si>
    <t>090106</t>
  </si>
  <si>
    <t>214208011725</t>
  </si>
  <si>
    <t>119</t>
  </si>
  <si>
    <t>陆晓雯</t>
  </si>
  <si>
    <t>214208010902</t>
  </si>
  <si>
    <t>100</t>
  </si>
  <si>
    <t>熊盼盼</t>
  </si>
  <si>
    <t>214208011726</t>
  </si>
  <si>
    <t>葛凌先</t>
  </si>
  <si>
    <t>214208010327</t>
  </si>
  <si>
    <t>付华军</t>
  </si>
  <si>
    <t>214208011303</t>
  </si>
  <si>
    <t>82</t>
  </si>
  <si>
    <t>杨练</t>
  </si>
  <si>
    <t>214208011712</t>
  </si>
  <si>
    <t>王雅晨</t>
  </si>
  <si>
    <t>214208011223</t>
  </si>
  <si>
    <t>92</t>
  </si>
  <si>
    <t>张丽娜</t>
  </si>
  <si>
    <t>214208011512</t>
  </si>
  <si>
    <t>91</t>
  </si>
  <si>
    <t>余璐瑶</t>
  </si>
  <si>
    <t>214208011225</t>
  </si>
  <si>
    <t>80</t>
  </si>
  <si>
    <t>王洁</t>
  </si>
  <si>
    <t>214208011710</t>
  </si>
  <si>
    <t>40</t>
  </si>
  <si>
    <t>86</t>
  </si>
  <si>
    <t>杜玉洁</t>
  </si>
  <si>
    <t>214208010126</t>
  </si>
  <si>
    <t>黎洁</t>
  </si>
  <si>
    <t>214208011214</t>
  </si>
  <si>
    <t>张宇航</t>
  </si>
  <si>
    <t>214208010618</t>
  </si>
  <si>
    <t>王一婷</t>
  </si>
  <si>
    <t>荆门市下辖县（市）基层法院雇员制书记员岗</t>
  </si>
  <si>
    <t>090107</t>
  </si>
  <si>
    <t>214208010912</t>
  </si>
  <si>
    <t>98</t>
  </si>
  <si>
    <t>赵森鹏</t>
  </si>
  <si>
    <t>214208011302</t>
  </si>
  <si>
    <t>89</t>
  </si>
  <si>
    <t>214208010901</t>
  </si>
  <si>
    <t>85</t>
  </si>
  <si>
    <t>王海燕</t>
  </si>
  <si>
    <t>214208010313</t>
  </si>
  <si>
    <t>113</t>
  </si>
  <si>
    <t>左思琦</t>
  </si>
  <si>
    <t>214208011011</t>
  </si>
  <si>
    <t>雷新均</t>
  </si>
  <si>
    <t>214208010528</t>
  </si>
  <si>
    <t>刘飞</t>
  </si>
  <si>
    <t>荆门市东宝区人民法院</t>
  </si>
  <si>
    <t>14208001002</t>
  </si>
  <si>
    <t>雇员制书记员岗1</t>
  </si>
  <si>
    <t>090201</t>
  </si>
  <si>
    <t>214208010909</t>
  </si>
  <si>
    <t>王光辉</t>
  </si>
  <si>
    <t>214208010221</t>
  </si>
  <si>
    <t>杨小满</t>
  </si>
  <si>
    <t>214208011318</t>
  </si>
  <si>
    <t>王志宇</t>
  </si>
  <si>
    <t>214208011012</t>
  </si>
  <si>
    <t>王德萱</t>
  </si>
  <si>
    <t>214208011328</t>
  </si>
  <si>
    <t>许淼琳</t>
  </si>
  <si>
    <t>214208010123</t>
  </si>
  <si>
    <t>万鹏</t>
  </si>
  <si>
    <t>214208011728</t>
  </si>
  <si>
    <t>汤妮娟</t>
  </si>
  <si>
    <t>214208011525</t>
  </si>
  <si>
    <t>曹秋莲</t>
  </si>
  <si>
    <t>214208011717</t>
  </si>
  <si>
    <t>73</t>
  </si>
  <si>
    <t>王然</t>
  </si>
  <si>
    <t>214208011028</t>
  </si>
  <si>
    <t>汤雪明</t>
  </si>
  <si>
    <t>214208011607</t>
  </si>
  <si>
    <t>周玲</t>
  </si>
  <si>
    <t>214208010827</t>
  </si>
  <si>
    <t>何笛静</t>
  </si>
  <si>
    <t>214208010511</t>
  </si>
  <si>
    <t>刘琦</t>
  </si>
  <si>
    <t>214208011722</t>
  </si>
  <si>
    <t>陈启</t>
  </si>
  <si>
    <t>沙洋县人民法院</t>
  </si>
  <si>
    <t>14208001003</t>
  </si>
  <si>
    <t>雇员制书记员岗</t>
  </si>
  <si>
    <t>090301</t>
  </si>
  <si>
    <t>214208011016</t>
  </si>
  <si>
    <t>李慧</t>
  </si>
  <si>
    <t>214208010929</t>
  </si>
  <si>
    <t>110</t>
  </si>
  <si>
    <t>冯志聪</t>
  </si>
  <si>
    <t>214208011628</t>
  </si>
  <si>
    <t>李青青</t>
  </si>
  <si>
    <t>214208011605</t>
  </si>
  <si>
    <t>张奇</t>
  </si>
  <si>
    <t>214208010211</t>
  </si>
  <si>
    <t>鲁财伟</t>
  </si>
  <si>
    <t>214208011520</t>
  </si>
  <si>
    <t>夏宇恒</t>
  </si>
  <si>
    <t>214208010729</t>
  </si>
  <si>
    <t>曾于珊</t>
  </si>
  <si>
    <t>214208011128</t>
  </si>
  <si>
    <t>姚希文</t>
  </si>
  <si>
    <t>214208010501</t>
  </si>
  <si>
    <t>钱晨</t>
  </si>
  <si>
    <t>钟祥市人民法院</t>
  </si>
  <si>
    <t>14208001004</t>
  </si>
  <si>
    <t>090401</t>
  </si>
  <si>
    <t>214208011528</t>
  </si>
  <si>
    <t>杨欢</t>
  </si>
  <si>
    <t>214208010506</t>
  </si>
  <si>
    <t>王云</t>
  </si>
  <si>
    <t>214208011117</t>
  </si>
  <si>
    <t>张艳娇</t>
  </si>
  <si>
    <t>214208010509</t>
  </si>
  <si>
    <t>罗兰</t>
  </si>
  <si>
    <t>214208010502</t>
  </si>
  <si>
    <t>罗鑫</t>
  </si>
  <si>
    <t>214208010220</t>
  </si>
  <si>
    <t>张润</t>
  </si>
  <si>
    <t>214208011805</t>
  </si>
  <si>
    <t>陈辞</t>
  </si>
  <si>
    <t>214208011507</t>
  </si>
  <si>
    <t>罗祖元</t>
  </si>
  <si>
    <t>214208010416</t>
  </si>
  <si>
    <t>39</t>
  </si>
  <si>
    <t>97</t>
  </si>
  <si>
    <t>李蓉</t>
  </si>
  <si>
    <t>214208010328</t>
  </si>
  <si>
    <t>毛雨</t>
  </si>
  <si>
    <t>214208011618</t>
  </si>
  <si>
    <t>高严</t>
  </si>
  <si>
    <t>214208010906</t>
  </si>
  <si>
    <t>李惠</t>
  </si>
  <si>
    <t>214208010523</t>
  </si>
  <si>
    <t>闵锦</t>
  </si>
  <si>
    <t>214208011801</t>
  </si>
  <si>
    <t>全政杨</t>
  </si>
  <si>
    <t>214208010306</t>
  </si>
  <si>
    <t>刘谦</t>
  </si>
  <si>
    <t>214208010811</t>
  </si>
  <si>
    <t>刘露</t>
  </si>
  <si>
    <t>214208010403</t>
  </si>
  <si>
    <t>刘姝君</t>
  </si>
  <si>
    <t>214208010713</t>
  </si>
  <si>
    <t>招聘单位名称</t>
    <phoneticPr fontId="9" type="noConversion"/>
  </si>
  <si>
    <t>招聘单位代码</t>
    <phoneticPr fontId="9" type="noConversion"/>
  </si>
  <si>
    <t>招聘职位</t>
    <phoneticPr fontId="9" type="noConversion"/>
  </si>
  <si>
    <t>职位代码</t>
    <phoneticPr fontId="9" type="noConversion"/>
  </si>
  <si>
    <t>招聘计划</t>
    <phoneticPr fontId="9" type="noConversion"/>
  </si>
  <si>
    <t>荆门市法院系统2020年度招聘雇员制书记员资格复审人员名单</t>
    <phoneticPr fontId="9" type="noConversion"/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</si>
</sst>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1"/>
      <name val="宋体"/>
      <charset val="134"/>
    </font>
    <font>
      <b/>
      <sz val="10"/>
      <name val="黑体"/>
      <family val="3"/>
      <charset val="134"/>
    </font>
    <font>
      <sz val="10"/>
      <name val="仿宋_GB2312"/>
      <family val="3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family val="3"/>
      <charset val="134"/>
    </font>
    <font>
      <sz val="10"/>
      <name val="仿宋"/>
      <family val="3"/>
      <charset val="134"/>
    </font>
    <font>
      <b/>
      <sz val="20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4"/>
  <sheetViews>
    <sheetView tabSelected="1" workbookViewId="0">
      <selection activeCell="R5" sqref="R5"/>
    </sheetView>
  </sheetViews>
  <sheetFormatPr defaultColWidth="9" defaultRowHeight="13.5"/>
  <cols>
    <col min="1" max="1" width="6.5703125" style="2" customWidth="1"/>
    <col min="2" max="2" width="3.7109375" style="3" customWidth="1"/>
    <col min="3" max="3" width="11.42578125" style="4" customWidth="1"/>
    <col min="4" max="4" width="8.42578125" style="2" customWidth="1"/>
    <col min="5" max="5" width="18.42578125" style="3" customWidth="1"/>
    <col min="6" max="6" width="7.5703125" style="3" customWidth="1"/>
    <col min="7" max="7" width="5.140625" style="3" customWidth="1"/>
    <col min="8" max="8" width="14.42578125" style="2" customWidth="1"/>
    <col min="9" max="9" width="5.7109375" customWidth="1"/>
    <col min="10" max="10" width="8.140625" style="12" customWidth="1"/>
    <col min="11" max="11" width="9.140625" style="12" customWidth="1"/>
    <col min="12" max="12" width="6.5703125" style="12" customWidth="1"/>
    <col min="13" max="13" width="7" style="12" customWidth="1"/>
    <col min="14" max="14" width="8.42578125" style="13" customWidth="1"/>
    <col min="15" max="15" width="6.7109375" style="13" customWidth="1"/>
    <col min="16" max="16384" width="9" style="3"/>
  </cols>
  <sheetData>
    <row r="1" spans="1:16" ht="36.75" customHeight="1">
      <c r="A1" s="15" t="s">
        <v>327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s="2" customFormat="1" ht="58.5" customHeight="1">
      <c r="A2" s="5" t="s">
        <v>0</v>
      </c>
      <c r="B2" s="5" t="s">
        <v>1</v>
      </c>
      <c r="C2" s="5" t="s">
        <v>322</v>
      </c>
      <c r="D2" s="5" t="s">
        <v>323</v>
      </c>
      <c r="E2" s="5" t="s">
        <v>324</v>
      </c>
      <c r="F2" s="5" t="s">
        <v>325</v>
      </c>
      <c r="G2" s="5" t="s">
        <v>326</v>
      </c>
      <c r="H2" s="5" t="s">
        <v>2</v>
      </c>
      <c r="I2" s="5" t="s">
        <v>3</v>
      </c>
      <c r="J2" s="7" t="s">
        <v>4</v>
      </c>
      <c r="K2" s="8" t="s">
        <v>5</v>
      </c>
      <c r="L2" s="8" t="s">
        <v>6</v>
      </c>
      <c r="M2" s="8" t="s">
        <v>7</v>
      </c>
      <c r="N2" s="8" t="s">
        <v>8</v>
      </c>
      <c r="O2" s="8" t="s">
        <v>9</v>
      </c>
    </row>
    <row r="3" spans="1:16" s="1" customFormat="1" ht="25.5" customHeight="1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11</v>
      </c>
      <c r="H3" s="6" t="s">
        <v>16</v>
      </c>
      <c r="I3" s="6" t="s">
        <v>17</v>
      </c>
      <c r="J3" s="9">
        <f t="shared" ref="J3:J34" si="0">I3*0.3</f>
        <v>19.8</v>
      </c>
      <c r="K3" s="10">
        <v>81</v>
      </c>
      <c r="L3" s="10">
        <f t="shared" ref="L3:L34" si="1">(K3-60)*0.4+60</f>
        <v>68.400000000000006</v>
      </c>
      <c r="M3" s="10">
        <f t="shared" ref="M3:M34" si="2">L3*0.4</f>
        <v>27.360000000000003</v>
      </c>
      <c r="N3" s="11">
        <f t="shared" ref="N3:N34" si="3">J3+M3</f>
        <v>47.160000000000004</v>
      </c>
      <c r="O3" s="11">
        <v>1</v>
      </c>
      <c r="P3" s="2"/>
    </row>
    <row r="4" spans="1:16" s="2" customFormat="1" ht="22.5" customHeight="1">
      <c r="A4" s="6" t="s">
        <v>18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>
        <v>11</v>
      </c>
      <c r="H4" s="6" t="s">
        <v>19</v>
      </c>
      <c r="I4" s="6" t="s">
        <v>20</v>
      </c>
      <c r="J4" s="9">
        <f t="shared" si="0"/>
        <v>19.2</v>
      </c>
      <c r="K4" s="14" t="s">
        <v>21</v>
      </c>
      <c r="L4" s="10">
        <f t="shared" si="1"/>
        <v>69.599999999999994</v>
      </c>
      <c r="M4" s="10">
        <f t="shared" si="2"/>
        <v>27.84</v>
      </c>
      <c r="N4" s="11">
        <f t="shared" si="3"/>
        <v>47.04</v>
      </c>
      <c r="O4" s="11">
        <v>2</v>
      </c>
    </row>
    <row r="5" spans="1:16" s="2" customFormat="1" ht="22.5" customHeight="1">
      <c r="A5" s="6" t="s">
        <v>22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15</v>
      </c>
      <c r="G5" s="6">
        <v>11</v>
      </c>
      <c r="H5" s="6" t="s">
        <v>23</v>
      </c>
      <c r="I5" s="6" t="s">
        <v>24</v>
      </c>
      <c r="J5" s="9">
        <f t="shared" si="0"/>
        <v>20.399999999999999</v>
      </c>
      <c r="K5" s="14" t="s">
        <v>25</v>
      </c>
      <c r="L5" s="10">
        <f t="shared" si="1"/>
        <v>64.8</v>
      </c>
      <c r="M5" s="10">
        <f t="shared" si="2"/>
        <v>25.92</v>
      </c>
      <c r="N5" s="11">
        <f t="shared" si="3"/>
        <v>46.32</v>
      </c>
      <c r="O5" s="11">
        <v>3</v>
      </c>
    </row>
    <row r="6" spans="1:16" s="2" customFormat="1" ht="22.5" customHeight="1">
      <c r="A6" s="6" t="s">
        <v>26</v>
      </c>
      <c r="B6" s="6" t="s">
        <v>27</v>
      </c>
      <c r="C6" s="6" t="s">
        <v>12</v>
      </c>
      <c r="D6" s="6" t="s">
        <v>13</v>
      </c>
      <c r="E6" s="6" t="s">
        <v>14</v>
      </c>
      <c r="F6" s="6" t="s">
        <v>15</v>
      </c>
      <c r="G6" s="6">
        <v>11</v>
      </c>
      <c r="H6" s="6" t="s">
        <v>28</v>
      </c>
      <c r="I6" s="6" t="s">
        <v>29</v>
      </c>
      <c r="J6" s="9">
        <f t="shared" si="0"/>
        <v>17.099999999999998</v>
      </c>
      <c r="K6" s="14" t="s">
        <v>30</v>
      </c>
      <c r="L6" s="10">
        <f t="shared" si="1"/>
        <v>69.2</v>
      </c>
      <c r="M6" s="10">
        <f t="shared" si="2"/>
        <v>27.680000000000003</v>
      </c>
      <c r="N6" s="11">
        <f t="shared" si="3"/>
        <v>44.78</v>
      </c>
      <c r="O6" s="11">
        <v>4</v>
      </c>
    </row>
    <row r="7" spans="1:16" s="2" customFormat="1" ht="22.5" customHeight="1">
      <c r="A7" s="6" t="s">
        <v>31</v>
      </c>
      <c r="B7" s="6" t="s">
        <v>27</v>
      </c>
      <c r="C7" s="6" t="s">
        <v>12</v>
      </c>
      <c r="D7" s="6" t="s">
        <v>13</v>
      </c>
      <c r="E7" s="6" t="s">
        <v>14</v>
      </c>
      <c r="F7" s="6" t="s">
        <v>15</v>
      </c>
      <c r="G7" s="6">
        <v>11</v>
      </c>
      <c r="H7" s="6" t="s">
        <v>32</v>
      </c>
      <c r="I7" s="6" t="s">
        <v>33</v>
      </c>
      <c r="J7" s="9">
        <f t="shared" si="0"/>
        <v>17.399999999999999</v>
      </c>
      <c r="K7" s="14" t="s">
        <v>34</v>
      </c>
      <c r="L7" s="10">
        <f t="shared" si="1"/>
        <v>67.2</v>
      </c>
      <c r="M7" s="10">
        <f t="shared" si="2"/>
        <v>26.880000000000003</v>
      </c>
      <c r="N7" s="11">
        <f t="shared" si="3"/>
        <v>44.28</v>
      </c>
      <c r="O7" s="11">
        <v>5</v>
      </c>
    </row>
    <row r="8" spans="1:16" s="2" customFormat="1" ht="22.5" customHeight="1">
      <c r="A8" s="6" t="s">
        <v>35</v>
      </c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>
        <v>11</v>
      </c>
      <c r="H8" s="6" t="s">
        <v>36</v>
      </c>
      <c r="I8" s="6" t="s">
        <v>37</v>
      </c>
      <c r="J8" s="9">
        <f t="shared" si="0"/>
        <v>15.6</v>
      </c>
      <c r="K8" s="10">
        <v>86</v>
      </c>
      <c r="L8" s="10">
        <f t="shared" si="1"/>
        <v>70.400000000000006</v>
      </c>
      <c r="M8" s="10">
        <f t="shared" si="2"/>
        <v>28.160000000000004</v>
      </c>
      <c r="N8" s="11">
        <f t="shared" si="3"/>
        <v>43.760000000000005</v>
      </c>
      <c r="O8" s="11">
        <v>6</v>
      </c>
    </row>
    <row r="9" spans="1:16" s="2" customFormat="1" ht="22.5" customHeight="1">
      <c r="A9" s="6" t="s">
        <v>38</v>
      </c>
      <c r="B9" s="6" t="s">
        <v>27</v>
      </c>
      <c r="C9" s="6" t="s">
        <v>12</v>
      </c>
      <c r="D9" s="6" t="s">
        <v>13</v>
      </c>
      <c r="E9" s="6" t="s">
        <v>14</v>
      </c>
      <c r="F9" s="6" t="s">
        <v>15</v>
      </c>
      <c r="G9" s="6">
        <v>11</v>
      </c>
      <c r="H9" s="6" t="s">
        <v>39</v>
      </c>
      <c r="I9" s="6" t="s">
        <v>40</v>
      </c>
      <c r="J9" s="9">
        <f t="shared" si="0"/>
        <v>15.899999999999999</v>
      </c>
      <c r="K9" s="14" t="s">
        <v>21</v>
      </c>
      <c r="L9" s="10">
        <f t="shared" si="1"/>
        <v>69.599999999999994</v>
      </c>
      <c r="M9" s="10">
        <f t="shared" si="2"/>
        <v>27.84</v>
      </c>
      <c r="N9" s="11">
        <f t="shared" si="3"/>
        <v>43.739999999999995</v>
      </c>
      <c r="O9" s="11">
        <v>7</v>
      </c>
    </row>
    <row r="10" spans="1:16" s="2" customFormat="1" ht="22.5" customHeight="1">
      <c r="A10" s="6" t="s">
        <v>41</v>
      </c>
      <c r="B10" s="6" t="s">
        <v>27</v>
      </c>
      <c r="C10" s="6" t="s">
        <v>12</v>
      </c>
      <c r="D10" s="6" t="s">
        <v>13</v>
      </c>
      <c r="E10" s="6" t="s">
        <v>14</v>
      </c>
      <c r="F10" s="6" t="s">
        <v>15</v>
      </c>
      <c r="G10" s="6">
        <v>11</v>
      </c>
      <c r="H10" s="6" t="s">
        <v>42</v>
      </c>
      <c r="I10" s="6" t="s">
        <v>43</v>
      </c>
      <c r="J10" s="9">
        <f t="shared" si="0"/>
        <v>16.2</v>
      </c>
      <c r="K10" s="10">
        <v>81</v>
      </c>
      <c r="L10" s="10">
        <f t="shared" si="1"/>
        <v>68.400000000000006</v>
      </c>
      <c r="M10" s="10">
        <f t="shared" si="2"/>
        <v>27.360000000000003</v>
      </c>
      <c r="N10" s="11">
        <f t="shared" si="3"/>
        <v>43.56</v>
      </c>
      <c r="O10" s="11">
        <v>8</v>
      </c>
    </row>
    <row r="11" spans="1:16" s="2" customFormat="1" ht="22.5" customHeight="1">
      <c r="A11" s="6" t="s">
        <v>44</v>
      </c>
      <c r="B11" s="6" t="s">
        <v>11</v>
      </c>
      <c r="C11" s="6" t="s">
        <v>12</v>
      </c>
      <c r="D11" s="6" t="s">
        <v>13</v>
      </c>
      <c r="E11" s="6" t="s">
        <v>14</v>
      </c>
      <c r="F11" s="6" t="s">
        <v>15</v>
      </c>
      <c r="G11" s="6">
        <v>11</v>
      </c>
      <c r="H11" s="6" t="s">
        <v>45</v>
      </c>
      <c r="I11" s="6" t="s">
        <v>33</v>
      </c>
      <c r="J11" s="9">
        <f t="shared" si="0"/>
        <v>17.399999999999999</v>
      </c>
      <c r="K11" s="14" t="s">
        <v>25</v>
      </c>
      <c r="L11" s="10">
        <f t="shared" si="1"/>
        <v>64.8</v>
      </c>
      <c r="M11" s="10">
        <f t="shared" si="2"/>
        <v>25.92</v>
      </c>
      <c r="N11" s="11">
        <f t="shared" si="3"/>
        <v>43.32</v>
      </c>
      <c r="O11" s="11">
        <v>9</v>
      </c>
    </row>
    <row r="12" spans="1:16" s="2" customFormat="1" ht="22.5" customHeight="1">
      <c r="A12" s="6" t="s">
        <v>46</v>
      </c>
      <c r="B12" s="6" t="s">
        <v>27</v>
      </c>
      <c r="C12" s="6" t="s">
        <v>12</v>
      </c>
      <c r="D12" s="6" t="s">
        <v>13</v>
      </c>
      <c r="E12" s="6" t="s">
        <v>14</v>
      </c>
      <c r="F12" s="6" t="s">
        <v>15</v>
      </c>
      <c r="G12" s="6">
        <v>11</v>
      </c>
      <c r="H12" s="6" t="s">
        <v>47</v>
      </c>
      <c r="I12" s="6" t="s">
        <v>48</v>
      </c>
      <c r="J12" s="9">
        <f t="shared" si="0"/>
        <v>16.8</v>
      </c>
      <c r="K12" s="14" t="s">
        <v>49</v>
      </c>
      <c r="L12" s="10">
        <f t="shared" si="1"/>
        <v>66</v>
      </c>
      <c r="M12" s="10">
        <f t="shared" si="2"/>
        <v>26.400000000000002</v>
      </c>
      <c r="N12" s="11">
        <f t="shared" si="3"/>
        <v>43.2</v>
      </c>
      <c r="O12" s="11">
        <v>10</v>
      </c>
    </row>
    <row r="13" spans="1:16" s="2" customFormat="1" ht="22.5" customHeight="1">
      <c r="A13" s="6" t="s">
        <v>50</v>
      </c>
      <c r="B13" s="6" t="s">
        <v>11</v>
      </c>
      <c r="C13" s="6" t="s">
        <v>12</v>
      </c>
      <c r="D13" s="6" t="s">
        <v>13</v>
      </c>
      <c r="E13" s="6" t="s">
        <v>14</v>
      </c>
      <c r="F13" s="6" t="s">
        <v>15</v>
      </c>
      <c r="G13" s="6">
        <v>11</v>
      </c>
      <c r="H13" s="6" t="s">
        <v>51</v>
      </c>
      <c r="I13" s="6" t="s">
        <v>33</v>
      </c>
      <c r="J13" s="9">
        <f t="shared" si="0"/>
        <v>17.399999999999999</v>
      </c>
      <c r="K13" s="14" t="s">
        <v>52</v>
      </c>
      <c r="L13" s="10">
        <f t="shared" si="1"/>
        <v>64.400000000000006</v>
      </c>
      <c r="M13" s="10">
        <f t="shared" si="2"/>
        <v>25.760000000000005</v>
      </c>
      <c r="N13" s="11">
        <f t="shared" si="3"/>
        <v>43.160000000000004</v>
      </c>
      <c r="O13" s="11">
        <v>11</v>
      </c>
    </row>
    <row r="14" spans="1:16" s="2" customFormat="1" ht="22.5" customHeight="1">
      <c r="A14" s="6" t="s">
        <v>53</v>
      </c>
      <c r="B14" s="6" t="s">
        <v>27</v>
      </c>
      <c r="C14" s="6" t="s">
        <v>12</v>
      </c>
      <c r="D14" s="6" t="s">
        <v>13</v>
      </c>
      <c r="E14" s="6" t="s">
        <v>14</v>
      </c>
      <c r="F14" s="6" t="s">
        <v>15</v>
      </c>
      <c r="G14" s="6">
        <v>11</v>
      </c>
      <c r="H14" s="6" t="s">
        <v>54</v>
      </c>
      <c r="I14" s="6" t="s">
        <v>55</v>
      </c>
      <c r="J14" s="9">
        <f t="shared" si="0"/>
        <v>17.7</v>
      </c>
      <c r="K14" s="10">
        <v>69</v>
      </c>
      <c r="L14" s="10">
        <f t="shared" si="1"/>
        <v>63.6</v>
      </c>
      <c r="M14" s="10">
        <f t="shared" si="2"/>
        <v>25.44</v>
      </c>
      <c r="N14" s="11">
        <f t="shared" si="3"/>
        <v>43.14</v>
      </c>
      <c r="O14" s="11">
        <v>12</v>
      </c>
    </row>
    <row r="15" spans="1:16" s="2" customFormat="1" ht="22.5" customHeight="1">
      <c r="A15" s="6" t="s">
        <v>56</v>
      </c>
      <c r="B15" s="6" t="s">
        <v>27</v>
      </c>
      <c r="C15" s="6" t="s">
        <v>12</v>
      </c>
      <c r="D15" s="6" t="s">
        <v>13</v>
      </c>
      <c r="E15" s="6" t="s">
        <v>14</v>
      </c>
      <c r="F15" s="6" t="s">
        <v>15</v>
      </c>
      <c r="G15" s="6">
        <v>11</v>
      </c>
      <c r="H15" s="6" t="s">
        <v>57</v>
      </c>
      <c r="I15" s="6" t="s">
        <v>58</v>
      </c>
      <c r="J15" s="9">
        <f t="shared" si="0"/>
        <v>18</v>
      </c>
      <c r="K15" s="10">
        <v>65</v>
      </c>
      <c r="L15" s="10">
        <f t="shared" si="1"/>
        <v>62</v>
      </c>
      <c r="M15" s="10">
        <f t="shared" si="2"/>
        <v>24.8</v>
      </c>
      <c r="N15" s="11">
        <f t="shared" si="3"/>
        <v>42.8</v>
      </c>
      <c r="O15" s="11">
        <v>13</v>
      </c>
    </row>
    <row r="16" spans="1:16" s="2" customFormat="1" ht="22.5" customHeight="1">
      <c r="A16" s="6" t="s">
        <v>59</v>
      </c>
      <c r="B16" s="6" t="s">
        <v>11</v>
      </c>
      <c r="C16" s="6" t="s">
        <v>12</v>
      </c>
      <c r="D16" s="6" t="s">
        <v>13</v>
      </c>
      <c r="E16" s="6" t="s">
        <v>14</v>
      </c>
      <c r="F16" s="6" t="s">
        <v>15</v>
      </c>
      <c r="G16" s="6">
        <v>11</v>
      </c>
      <c r="H16" s="6" t="s">
        <v>60</v>
      </c>
      <c r="I16" s="6" t="s">
        <v>58</v>
      </c>
      <c r="J16" s="9">
        <f t="shared" si="0"/>
        <v>18</v>
      </c>
      <c r="K16" s="10">
        <v>61</v>
      </c>
      <c r="L16" s="10">
        <f t="shared" si="1"/>
        <v>60.4</v>
      </c>
      <c r="M16" s="10">
        <f t="shared" si="2"/>
        <v>24.16</v>
      </c>
      <c r="N16" s="11">
        <f t="shared" si="3"/>
        <v>42.16</v>
      </c>
      <c r="O16" s="11">
        <v>14</v>
      </c>
    </row>
    <row r="17" spans="1:16" s="2" customFormat="1" ht="22.5" customHeight="1">
      <c r="A17" s="6" t="s">
        <v>61</v>
      </c>
      <c r="B17" s="6" t="s">
        <v>27</v>
      </c>
      <c r="C17" s="6" t="s">
        <v>12</v>
      </c>
      <c r="D17" s="6" t="s">
        <v>13</v>
      </c>
      <c r="E17" s="6" t="s">
        <v>14</v>
      </c>
      <c r="F17" s="6" t="s">
        <v>15</v>
      </c>
      <c r="G17" s="6">
        <v>11</v>
      </c>
      <c r="H17" s="6" t="s">
        <v>62</v>
      </c>
      <c r="I17" s="6" t="s">
        <v>37</v>
      </c>
      <c r="J17" s="9">
        <f t="shared" si="0"/>
        <v>15.6</v>
      </c>
      <c r="K17" s="14" t="s">
        <v>63</v>
      </c>
      <c r="L17" s="10">
        <f t="shared" si="1"/>
        <v>65.599999999999994</v>
      </c>
      <c r="M17" s="10">
        <f t="shared" si="2"/>
        <v>26.24</v>
      </c>
      <c r="N17" s="11">
        <f t="shared" si="3"/>
        <v>41.839999999999996</v>
      </c>
      <c r="O17" s="11">
        <v>15</v>
      </c>
    </row>
    <row r="18" spans="1:16" s="2" customFormat="1" ht="22.5" customHeight="1">
      <c r="A18" s="6" t="s">
        <v>64</v>
      </c>
      <c r="B18" s="6" t="s">
        <v>11</v>
      </c>
      <c r="C18" s="6" t="s">
        <v>12</v>
      </c>
      <c r="D18" s="6" t="s">
        <v>13</v>
      </c>
      <c r="E18" s="6" t="s">
        <v>14</v>
      </c>
      <c r="F18" s="6" t="s">
        <v>15</v>
      </c>
      <c r="G18" s="6">
        <v>11</v>
      </c>
      <c r="H18" s="6" t="s">
        <v>65</v>
      </c>
      <c r="I18" s="6" t="s">
        <v>66</v>
      </c>
      <c r="J18" s="9">
        <f t="shared" si="0"/>
        <v>14.1</v>
      </c>
      <c r="K18" s="14" t="s">
        <v>30</v>
      </c>
      <c r="L18" s="10">
        <f t="shared" si="1"/>
        <v>69.2</v>
      </c>
      <c r="M18" s="10">
        <f t="shared" si="2"/>
        <v>27.680000000000003</v>
      </c>
      <c r="N18" s="11">
        <f t="shared" si="3"/>
        <v>41.78</v>
      </c>
      <c r="O18" s="11">
        <v>16</v>
      </c>
    </row>
    <row r="19" spans="1:16" s="2" customFormat="1" ht="22.5" customHeight="1">
      <c r="A19" s="6" t="s">
        <v>67</v>
      </c>
      <c r="B19" s="6" t="s">
        <v>11</v>
      </c>
      <c r="C19" s="6" t="s">
        <v>12</v>
      </c>
      <c r="D19" s="6" t="s">
        <v>13</v>
      </c>
      <c r="E19" s="6" t="s">
        <v>14</v>
      </c>
      <c r="F19" s="6" t="s">
        <v>15</v>
      </c>
      <c r="G19" s="6">
        <v>11</v>
      </c>
      <c r="H19" s="6" t="s">
        <v>68</v>
      </c>
      <c r="I19" s="6" t="s">
        <v>37</v>
      </c>
      <c r="J19" s="9">
        <f t="shared" si="0"/>
        <v>15.6</v>
      </c>
      <c r="K19" s="14" t="s">
        <v>52</v>
      </c>
      <c r="L19" s="10">
        <f t="shared" si="1"/>
        <v>64.400000000000006</v>
      </c>
      <c r="M19" s="10">
        <f t="shared" si="2"/>
        <v>25.760000000000005</v>
      </c>
      <c r="N19" s="11">
        <f t="shared" si="3"/>
        <v>41.360000000000007</v>
      </c>
      <c r="O19" s="11">
        <v>17</v>
      </c>
    </row>
    <row r="20" spans="1:16" s="2" customFormat="1" ht="22.5" customHeight="1">
      <c r="A20" s="6" t="s">
        <v>69</v>
      </c>
      <c r="B20" s="6" t="s">
        <v>11</v>
      </c>
      <c r="C20" s="6" t="s">
        <v>12</v>
      </c>
      <c r="D20" s="6" t="s">
        <v>13</v>
      </c>
      <c r="E20" s="6" t="s">
        <v>14</v>
      </c>
      <c r="F20" s="6" t="s">
        <v>15</v>
      </c>
      <c r="G20" s="6">
        <v>11</v>
      </c>
      <c r="H20" s="6" t="s">
        <v>70</v>
      </c>
      <c r="I20" s="6" t="s">
        <v>43</v>
      </c>
      <c r="J20" s="9">
        <f t="shared" si="0"/>
        <v>16.2</v>
      </c>
      <c r="K20" s="14" t="s">
        <v>71</v>
      </c>
      <c r="L20" s="10">
        <f t="shared" si="1"/>
        <v>61.2</v>
      </c>
      <c r="M20" s="10">
        <f t="shared" si="2"/>
        <v>24.480000000000004</v>
      </c>
      <c r="N20" s="11">
        <f t="shared" si="3"/>
        <v>40.680000000000007</v>
      </c>
      <c r="O20" s="11">
        <v>18</v>
      </c>
    </row>
    <row r="21" spans="1:16" s="2" customFormat="1" ht="22.5" customHeight="1">
      <c r="A21" s="6" t="s">
        <v>72</v>
      </c>
      <c r="B21" s="6" t="s">
        <v>11</v>
      </c>
      <c r="C21" s="6" t="s">
        <v>12</v>
      </c>
      <c r="D21" s="6" t="s">
        <v>13</v>
      </c>
      <c r="E21" s="6" t="s">
        <v>14</v>
      </c>
      <c r="F21" s="6" t="s">
        <v>15</v>
      </c>
      <c r="G21" s="6">
        <v>11</v>
      </c>
      <c r="H21" s="6" t="s">
        <v>73</v>
      </c>
      <c r="I21" s="6" t="s">
        <v>66</v>
      </c>
      <c r="J21" s="9">
        <f t="shared" si="0"/>
        <v>14.1</v>
      </c>
      <c r="K21" s="10">
        <v>74</v>
      </c>
      <c r="L21" s="10">
        <f t="shared" si="1"/>
        <v>65.599999999999994</v>
      </c>
      <c r="M21" s="10">
        <f t="shared" si="2"/>
        <v>26.24</v>
      </c>
      <c r="N21" s="11">
        <f t="shared" si="3"/>
        <v>40.339999999999996</v>
      </c>
      <c r="O21" s="11">
        <v>19</v>
      </c>
    </row>
    <row r="22" spans="1:16" s="2" customFormat="1" ht="22.5" customHeight="1">
      <c r="A22" s="6" t="s">
        <v>74</v>
      </c>
      <c r="B22" s="6" t="s">
        <v>11</v>
      </c>
      <c r="C22" s="6" t="s">
        <v>12</v>
      </c>
      <c r="D22" s="6" t="s">
        <v>13</v>
      </c>
      <c r="E22" s="6" t="s">
        <v>14</v>
      </c>
      <c r="F22" s="6" t="s">
        <v>15</v>
      </c>
      <c r="G22" s="6">
        <v>11</v>
      </c>
      <c r="H22" s="6" t="s">
        <v>75</v>
      </c>
      <c r="I22" s="6" t="s">
        <v>66</v>
      </c>
      <c r="J22" s="9">
        <f t="shared" si="0"/>
        <v>14.1</v>
      </c>
      <c r="K22" s="14" t="s">
        <v>20</v>
      </c>
      <c r="L22" s="10">
        <f t="shared" si="1"/>
        <v>61.6</v>
      </c>
      <c r="M22" s="10">
        <f t="shared" si="2"/>
        <v>24.64</v>
      </c>
      <c r="N22" s="11">
        <f t="shared" si="3"/>
        <v>38.74</v>
      </c>
      <c r="O22" s="11">
        <v>20</v>
      </c>
    </row>
    <row r="23" spans="1:16" s="2" customFormat="1" ht="22.5" customHeight="1">
      <c r="A23" s="6" t="s">
        <v>76</v>
      </c>
      <c r="B23" s="6" t="s">
        <v>11</v>
      </c>
      <c r="C23" s="6" t="s">
        <v>12</v>
      </c>
      <c r="D23" s="6" t="s">
        <v>13</v>
      </c>
      <c r="E23" s="6" t="s">
        <v>14</v>
      </c>
      <c r="F23" s="6" t="s">
        <v>15</v>
      </c>
      <c r="G23" s="6">
        <v>11</v>
      </c>
      <c r="H23" s="6" t="s">
        <v>77</v>
      </c>
      <c r="I23" s="6" t="s">
        <v>78</v>
      </c>
      <c r="J23" s="9">
        <f t="shared" si="0"/>
        <v>13.5</v>
      </c>
      <c r="K23" s="10">
        <v>65</v>
      </c>
      <c r="L23" s="10">
        <f t="shared" si="1"/>
        <v>62</v>
      </c>
      <c r="M23" s="10">
        <f t="shared" si="2"/>
        <v>24.8</v>
      </c>
      <c r="N23" s="11">
        <f t="shared" si="3"/>
        <v>38.299999999999997</v>
      </c>
      <c r="O23" s="11">
        <v>21</v>
      </c>
    </row>
    <row r="24" spans="1:16" s="2" customFormat="1" ht="22.5" customHeight="1">
      <c r="A24" s="6" t="s">
        <v>79</v>
      </c>
      <c r="B24" s="6" t="s">
        <v>11</v>
      </c>
      <c r="C24" s="6" t="s">
        <v>12</v>
      </c>
      <c r="D24" s="6" t="s">
        <v>13</v>
      </c>
      <c r="E24" s="6" t="s">
        <v>14</v>
      </c>
      <c r="F24" s="6" t="s">
        <v>15</v>
      </c>
      <c r="G24" s="6">
        <v>11</v>
      </c>
      <c r="H24" s="6" t="s">
        <v>80</v>
      </c>
      <c r="I24" s="6" t="s">
        <v>81</v>
      </c>
      <c r="J24" s="9">
        <f t="shared" si="0"/>
        <v>13.799999999999999</v>
      </c>
      <c r="K24" s="14" t="s">
        <v>82</v>
      </c>
      <c r="L24" s="10">
        <f t="shared" si="1"/>
        <v>60.8</v>
      </c>
      <c r="M24" s="10">
        <f t="shared" si="2"/>
        <v>24.32</v>
      </c>
      <c r="N24" s="11">
        <f t="shared" si="3"/>
        <v>38.119999999999997</v>
      </c>
      <c r="O24" s="11">
        <v>22</v>
      </c>
    </row>
    <row r="25" spans="1:16" s="2" customFormat="1" ht="22.5" customHeight="1">
      <c r="A25" s="6" t="s">
        <v>83</v>
      </c>
      <c r="B25" s="6" t="s">
        <v>11</v>
      </c>
      <c r="C25" s="6" t="s">
        <v>12</v>
      </c>
      <c r="D25" s="6" t="s">
        <v>13</v>
      </c>
      <c r="E25" s="6" t="s">
        <v>14</v>
      </c>
      <c r="F25" s="6" t="s">
        <v>15</v>
      </c>
      <c r="G25" s="6">
        <v>11</v>
      </c>
      <c r="H25" s="6" t="s">
        <v>84</v>
      </c>
      <c r="I25" s="6" t="s">
        <v>85</v>
      </c>
      <c r="J25" s="9">
        <f t="shared" si="0"/>
        <v>13.2</v>
      </c>
      <c r="K25" s="10">
        <v>62</v>
      </c>
      <c r="L25" s="10">
        <f t="shared" si="1"/>
        <v>60.8</v>
      </c>
      <c r="M25" s="10">
        <f t="shared" si="2"/>
        <v>24.32</v>
      </c>
      <c r="N25" s="11">
        <f t="shared" si="3"/>
        <v>37.519999999999996</v>
      </c>
      <c r="O25" s="11">
        <v>23</v>
      </c>
      <c r="P25" s="1"/>
    </row>
    <row r="26" spans="1:16" s="2" customFormat="1" ht="27" customHeight="1">
      <c r="A26" s="6" t="s">
        <v>86</v>
      </c>
      <c r="B26" s="6" t="s">
        <v>11</v>
      </c>
      <c r="C26" s="6" t="s">
        <v>12</v>
      </c>
      <c r="D26" s="6" t="s">
        <v>13</v>
      </c>
      <c r="E26" s="6" t="s">
        <v>87</v>
      </c>
      <c r="F26" s="6" t="s">
        <v>88</v>
      </c>
      <c r="G26" s="6">
        <v>8</v>
      </c>
      <c r="H26" s="6" t="s">
        <v>89</v>
      </c>
      <c r="I26" s="6" t="s">
        <v>90</v>
      </c>
      <c r="J26" s="9">
        <f t="shared" si="0"/>
        <v>21</v>
      </c>
      <c r="K26" s="14" t="s">
        <v>90</v>
      </c>
      <c r="L26" s="10">
        <f t="shared" si="1"/>
        <v>64</v>
      </c>
      <c r="M26" s="10">
        <f t="shared" si="2"/>
        <v>25.6</v>
      </c>
      <c r="N26" s="11">
        <f t="shared" si="3"/>
        <v>46.6</v>
      </c>
      <c r="O26" s="11">
        <v>1</v>
      </c>
    </row>
    <row r="27" spans="1:16" s="2" customFormat="1" ht="27" customHeight="1">
      <c r="A27" s="6" t="s">
        <v>91</v>
      </c>
      <c r="B27" s="6" t="s">
        <v>11</v>
      </c>
      <c r="C27" s="6" t="s">
        <v>12</v>
      </c>
      <c r="D27" s="6" t="s">
        <v>13</v>
      </c>
      <c r="E27" s="6" t="s">
        <v>87</v>
      </c>
      <c r="F27" s="6" t="s">
        <v>88</v>
      </c>
      <c r="G27" s="6">
        <v>8</v>
      </c>
      <c r="H27" s="6" t="s">
        <v>92</v>
      </c>
      <c r="I27" s="6" t="s">
        <v>90</v>
      </c>
      <c r="J27" s="9">
        <f t="shared" si="0"/>
        <v>21</v>
      </c>
      <c r="K27" s="14" t="s">
        <v>17</v>
      </c>
      <c r="L27" s="10">
        <f t="shared" si="1"/>
        <v>62.4</v>
      </c>
      <c r="M27" s="10">
        <f t="shared" si="2"/>
        <v>24.96</v>
      </c>
      <c r="N27" s="11">
        <f t="shared" si="3"/>
        <v>45.96</v>
      </c>
      <c r="O27" s="11">
        <v>2</v>
      </c>
    </row>
    <row r="28" spans="1:16" s="2" customFormat="1" ht="27" customHeight="1">
      <c r="A28" s="6" t="s">
        <v>93</v>
      </c>
      <c r="B28" s="6" t="s">
        <v>11</v>
      </c>
      <c r="C28" s="6" t="s">
        <v>12</v>
      </c>
      <c r="D28" s="6" t="s">
        <v>13</v>
      </c>
      <c r="E28" s="6" t="s">
        <v>87</v>
      </c>
      <c r="F28" s="6" t="s">
        <v>88</v>
      </c>
      <c r="G28" s="6">
        <v>8</v>
      </c>
      <c r="H28" s="6" t="s">
        <v>94</v>
      </c>
      <c r="I28" s="6" t="s">
        <v>95</v>
      </c>
      <c r="J28" s="9">
        <f t="shared" si="0"/>
        <v>18.3</v>
      </c>
      <c r="K28" s="14" t="s">
        <v>96</v>
      </c>
      <c r="L28" s="10">
        <f t="shared" si="1"/>
        <v>66.8</v>
      </c>
      <c r="M28" s="10">
        <f t="shared" si="2"/>
        <v>26.72</v>
      </c>
      <c r="N28" s="11">
        <f t="shared" si="3"/>
        <v>45.019999999999996</v>
      </c>
      <c r="O28" s="11">
        <v>3</v>
      </c>
    </row>
    <row r="29" spans="1:16" s="2" customFormat="1" ht="27" customHeight="1">
      <c r="A29" s="6" t="s">
        <v>97</v>
      </c>
      <c r="B29" s="6" t="s">
        <v>11</v>
      </c>
      <c r="C29" s="6" t="s">
        <v>12</v>
      </c>
      <c r="D29" s="6" t="s">
        <v>13</v>
      </c>
      <c r="E29" s="6" t="s">
        <v>87</v>
      </c>
      <c r="F29" s="6" t="s">
        <v>88</v>
      </c>
      <c r="G29" s="6">
        <v>8</v>
      </c>
      <c r="H29" s="6" t="s">
        <v>98</v>
      </c>
      <c r="I29" s="6" t="s">
        <v>99</v>
      </c>
      <c r="J29" s="9">
        <f t="shared" si="0"/>
        <v>20.099999999999998</v>
      </c>
      <c r="K29" s="14" t="s">
        <v>71</v>
      </c>
      <c r="L29" s="10">
        <f t="shared" si="1"/>
        <v>61.2</v>
      </c>
      <c r="M29" s="10">
        <f t="shared" si="2"/>
        <v>24.480000000000004</v>
      </c>
      <c r="N29" s="11">
        <f t="shared" si="3"/>
        <v>44.58</v>
      </c>
      <c r="O29" s="11">
        <v>4</v>
      </c>
    </row>
    <row r="30" spans="1:16" s="2" customFormat="1" ht="27" customHeight="1">
      <c r="A30" s="6" t="s">
        <v>100</v>
      </c>
      <c r="B30" s="6" t="s">
        <v>11</v>
      </c>
      <c r="C30" s="6" t="s">
        <v>12</v>
      </c>
      <c r="D30" s="6" t="s">
        <v>13</v>
      </c>
      <c r="E30" s="6" t="s">
        <v>87</v>
      </c>
      <c r="F30" s="6" t="s">
        <v>88</v>
      </c>
      <c r="G30" s="6">
        <v>8</v>
      </c>
      <c r="H30" s="6" t="s">
        <v>101</v>
      </c>
      <c r="I30" s="6" t="s">
        <v>102</v>
      </c>
      <c r="J30" s="9">
        <f t="shared" si="0"/>
        <v>15.299999999999999</v>
      </c>
      <c r="K30" s="14" t="s">
        <v>103</v>
      </c>
      <c r="L30" s="10">
        <f t="shared" si="1"/>
        <v>71.2</v>
      </c>
      <c r="M30" s="10">
        <f t="shared" si="2"/>
        <v>28.480000000000004</v>
      </c>
      <c r="N30" s="11">
        <f t="shared" si="3"/>
        <v>43.78</v>
      </c>
      <c r="O30" s="11">
        <v>5</v>
      </c>
    </row>
    <row r="31" spans="1:16" s="2" customFormat="1" ht="27" customHeight="1">
      <c r="A31" s="6" t="s">
        <v>104</v>
      </c>
      <c r="B31" s="6" t="s">
        <v>27</v>
      </c>
      <c r="C31" s="6" t="s">
        <v>12</v>
      </c>
      <c r="D31" s="6" t="s">
        <v>13</v>
      </c>
      <c r="E31" s="6" t="s">
        <v>87</v>
      </c>
      <c r="F31" s="6" t="s">
        <v>88</v>
      </c>
      <c r="G31" s="6">
        <v>8</v>
      </c>
      <c r="H31" s="6" t="s">
        <v>105</v>
      </c>
      <c r="I31" s="6" t="s">
        <v>82</v>
      </c>
      <c r="J31" s="9">
        <f t="shared" si="0"/>
        <v>18.599999999999998</v>
      </c>
      <c r="K31" s="14" t="s">
        <v>106</v>
      </c>
      <c r="L31" s="10">
        <f t="shared" si="1"/>
        <v>62</v>
      </c>
      <c r="M31" s="10">
        <f t="shared" si="2"/>
        <v>24.8</v>
      </c>
      <c r="N31" s="11">
        <f t="shared" si="3"/>
        <v>43.4</v>
      </c>
      <c r="O31" s="11">
        <v>6</v>
      </c>
    </row>
    <row r="32" spans="1:16" s="2" customFormat="1" ht="27" customHeight="1">
      <c r="A32" s="6" t="s">
        <v>107</v>
      </c>
      <c r="B32" s="6" t="s">
        <v>11</v>
      </c>
      <c r="C32" s="6" t="s">
        <v>12</v>
      </c>
      <c r="D32" s="6" t="s">
        <v>13</v>
      </c>
      <c r="E32" s="6" t="s">
        <v>87</v>
      </c>
      <c r="F32" s="6" t="s">
        <v>88</v>
      </c>
      <c r="G32" s="6">
        <v>8</v>
      </c>
      <c r="H32" s="6" t="s">
        <v>108</v>
      </c>
      <c r="I32" s="6" t="s">
        <v>48</v>
      </c>
      <c r="J32" s="9">
        <f t="shared" si="0"/>
        <v>16.8</v>
      </c>
      <c r="K32" s="14" t="s">
        <v>109</v>
      </c>
      <c r="L32" s="10">
        <f t="shared" si="1"/>
        <v>66.400000000000006</v>
      </c>
      <c r="M32" s="10">
        <f t="shared" si="2"/>
        <v>26.560000000000002</v>
      </c>
      <c r="N32" s="11">
        <f t="shared" si="3"/>
        <v>43.36</v>
      </c>
      <c r="O32" s="11">
        <v>7</v>
      </c>
    </row>
    <row r="33" spans="1:15" s="2" customFormat="1" ht="27" customHeight="1">
      <c r="A33" s="6" t="s">
        <v>110</v>
      </c>
      <c r="B33" s="6" t="s">
        <v>11</v>
      </c>
      <c r="C33" s="6" t="s">
        <v>12</v>
      </c>
      <c r="D33" s="6" t="s">
        <v>13</v>
      </c>
      <c r="E33" s="6" t="s">
        <v>87</v>
      </c>
      <c r="F33" s="6" t="s">
        <v>88</v>
      </c>
      <c r="G33" s="6">
        <v>8</v>
      </c>
      <c r="H33" s="6" t="s">
        <v>111</v>
      </c>
      <c r="I33" s="6" t="s">
        <v>71</v>
      </c>
      <c r="J33" s="9">
        <f t="shared" si="0"/>
        <v>18.899999999999999</v>
      </c>
      <c r="K33" s="14" t="s">
        <v>82</v>
      </c>
      <c r="L33" s="10">
        <f t="shared" si="1"/>
        <v>60.8</v>
      </c>
      <c r="M33" s="10">
        <f t="shared" si="2"/>
        <v>24.32</v>
      </c>
      <c r="N33" s="11">
        <f t="shared" si="3"/>
        <v>43.22</v>
      </c>
      <c r="O33" s="11">
        <v>8</v>
      </c>
    </row>
    <row r="34" spans="1:15" s="2" customFormat="1" ht="27" customHeight="1">
      <c r="A34" s="6" t="s">
        <v>112</v>
      </c>
      <c r="B34" s="6" t="s">
        <v>11</v>
      </c>
      <c r="C34" s="6" t="s">
        <v>12</v>
      </c>
      <c r="D34" s="6" t="s">
        <v>13</v>
      </c>
      <c r="E34" s="6" t="s">
        <v>87</v>
      </c>
      <c r="F34" s="6" t="s">
        <v>88</v>
      </c>
      <c r="G34" s="6">
        <v>8</v>
      </c>
      <c r="H34" s="6" t="s">
        <v>113</v>
      </c>
      <c r="I34" s="6" t="s">
        <v>114</v>
      </c>
      <c r="J34" s="9">
        <f t="shared" si="0"/>
        <v>14.399999999999999</v>
      </c>
      <c r="K34" s="14" t="s">
        <v>115</v>
      </c>
      <c r="L34" s="10">
        <f t="shared" si="1"/>
        <v>72</v>
      </c>
      <c r="M34" s="10">
        <f t="shared" si="2"/>
        <v>28.8</v>
      </c>
      <c r="N34" s="11">
        <f t="shared" si="3"/>
        <v>43.2</v>
      </c>
      <c r="O34" s="11">
        <v>9</v>
      </c>
    </row>
    <row r="35" spans="1:15" s="2" customFormat="1" ht="27" customHeight="1">
      <c r="A35" s="6" t="s">
        <v>116</v>
      </c>
      <c r="B35" s="6" t="s">
        <v>11</v>
      </c>
      <c r="C35" s="6" t="s">
        <v>12</v>
      </c>
      <c r="D35" s="6" t="s">
        <v>13</v>
      </c>
      <c r="E35" s="6" t="s">
        <v>87</v>
      </c>
      <c r="F35" s="6" t="s">
        <v>88</v>
      </c>
      <c r="G35" s="6">
        <v>8</v>
      </c>
      <c r="H35" s="6" t="s">
        <v>117</v>
      </c>
      <c r="I35" s="6" t="s">
        <v>33</v>
      </c>
      <c r="J35" s="9">
        <f t="shared" ref="J35:J66" si="4">I35*0.3</f>
        <v>17.399999999999999</v>
      </c>
      <c r="K35" s="14" t="s">
        <v>58</v>
      </c>
      <c r="L35" s="10">
        <f t="shared" ref="L35:L66" si="5">(K35-60)*0.4+60</f>
        <v>60</v>
      </c>
      <c r="M35" s="10">
        <f t="shared" ref="M35:M66" si="6">L35*0.4</f>
        <v>24</v>
      </c>
      <c r="N35" s="11">
        <f t="shared" ref="N35:N66" si="7">J35+M35</f>
        <v>41.4</v>
      </c>
      <c r="O35" s="11">
        <v>10</v>
      </c>
    </row>
    <row r="36" spans="1:15" s="2" customFormat="1" ht="27" customHeight="1">
      <c r="A36" s="6" t="s">
        <v>118</v>
      </c>
      <c r="B36" s="6" t="s">
        <v>27</v>
      </c>
      <c r="C36" s="6" t="s">
        <v>12</v>
      </c>
      <c r="D36" s="6" t="s">
        <v>13</v>
      </c>
      <c r="E36" s="6" t="s">
        <v>87</v>
      </c>
      <c r="F36" s="6" t="s">
        <v>88</v>
      </c>
      <c r="G36" s="6">
        <v>8</v>
      </c>
      <c r="H36" s="6" t="s">
        <v>119</v>
      </c>
      <c r="I36" s="6" t="s">
        <v>37</v>
      </c>
      <c r="J36" s="9">
        <f t="shared" si="4"/>
        <v>15.6</v>
      </c>
      <c r="K36" s="14" t="s">
        <v>120</v>
      </c>
      <c r="L36" s="10">
        <f t="shared" si="5"/>
        <v>63.6</v>
      </c>
      <c r="M36" s="10">
        <f t="shared" si="6"/>
        <v>25.44</v>
      </c>
      <c r="N36" s="11">
        <f t="shared" si="7"/>
        <v>41.04</v>
      </c>
      <c r="O36" s="11">
        <v>11</v>
      </c>
    </row>
    <row r="37" spans="1:15" s="2" customFormat="1" ht="27" customHeight="1">
      <c r="A37" s="6" t="s">
        <v>121</v>
      </c>
      <c r="B37" s="6" t="s">
        <v>27</v>
      </c>
      <c r="C37" s="6" t="s">
        <v>12</v>
      </c>
      <c r="D37" s="6" t="s">
        <v>13</v>
      </c>
      <c r="E37" s="6" t="s">
        <v>87</v>
      </c>
      <c r="F37" s="6" t="s">
        <v>88</v>
      </c>
      <c r="G37" s="6">
        <v>8</v>
      </c>
      <c r="H37" s="6" t="s">
        <v>122</v>
      </c>
      <c r="I37" s="6" t="s">
        <v>123</v>
      </c>
      <c r="J37" s="9">
        <f t="shared" si="4"/>
        <v>14.7</v>
      </c>
      <c r="K37" s="14" t="s">
        <v>52</v>
      </c>
      <c r="L37" s="10">
        <f t="shared" si="5"/>
        <v>64.400000000000006</v>
      </c>
      <c r="M37" s="10">
        <f t="shared" si="6"/>
        <v>25.760000000000005</v>
      </c>
      <c r="N37" s="11">
        <f t="shared" si="7"/>
        <v>40.460000000000008</v>
      </c>
      <c r="O37" s="11">
        <v>12</v>
      </c>
    </row>
    <row r="38" spans="1:15" s="2" customFormat="1" ht="27" customHeight="1">
      <c r="A38" s="6" t="s">
        <v>124</v>
      </c>
      <c r="B38" s="6" t="s">
        <v>11</v>
      </c>
      <c r="C38" s="6" t="s">
        <v>12</v>
      </c>
      <c r="D38" s="6" t="s">
        <v>13</v>
      </c>
      <c r="E38" s="6" t="s">
        <v>87</v>
      </c>
      <c r="F38" s="6" t="s">
        <v>88</v>
      </c>
      <c r="G38" s="6">
        <v>8</v>
      </c>
      <c r="H38" s="6" t="s">
        <v>125</v>
      </c>
      <c r="I38" s="6" t="s">
        <v>40</v>
      </c>
      <c r="J38" s="9">
        <f t="shared" si="4"/>
        <v>15.899999999999999</v>
      </c>
      <c r="K38" s="14" t="s">
        <v>82</v>
      </c>
      <c r="L38" s="10">
        <f t="shared" si="5"/>
        <v>60.8</v>
      </c>
      <c r="M38" s="10">
        <f t="shared" si="6"/>
        <v>24.32</v>
      </c>
      <c r="N38" s="11">
        <f t="shared" si="7"/>
        <v>40.22</v>
      </c>
      <c r="O38" s="11">
        <v>13</v>
      </c>
    </row>
    <row r="39" spans="1:15" s="2" customFormat="1" ht="27" customHeight="1">
      <c r="A39" s="6" t="s">
        <v>126</v>
      </c>
      <c r="B39" s="6" t="s">
        <v>11</v>
      </c>
      <c r="C39" s="6" t="s">
        <v>12</v>
      </c>
      <c r="D39" s="6" t="s">
        <v>13</v>
      </c>
      <c r="E39" s="6" t="s">
        <v>87</v>
      </c>
      <c r="F39" s="6" t="s">
        <v>88</v>
      </c>
      <c r="G39" s="6">
        <v>8</v>
      </c>
      <c r="H39" s="6" t="s">
        <v>127</v>
      </c>
      <c r="I39" s="6" t="s">
        <v>128</v>
      </c>
      <c r="J39" s="9">
        <f t="shared" si="4"/>
        <v>15</v>
      </c>
      <c r="K39" s="14" t="s">
        <v>82</v>
      </c>
      <c r="L39" s="10">
        <f t="shared" si="5"/>
        <v>60.8</v>
      </c>
      <c r="M39" s="10">
        <f t="shared" si="6"/>
        <v>24.32</v>
      </c>
      <c r="N39" s="11">
        <f t="shared" si="7"/>
        <v>39.32</v>
      </c>
      <c r="O39" s="11">
        <v>14</v>
      </c>
    </row>
    <row r="40" spans="1:15" s="2" customFormat="1" ht="27" customHeight="1">
      <c r="A40" s="6" t="s">
        <v>129</v>
      </c>
      <c r="B40" s="6" t="s">
        <v>27</v>
      </c>
      <c r="C40" s="6" t="s">
        <v>12</v>
      </c>
      <c r="D40" s="6" t="s">
        <v>13</v>
      </c>
      <c r="E40" s="6" t="s">
        <v>87</v>
      </c>
      <c r="F40" s="6" t="s">
        <v>88</v>
      </c>
      <c r="G40" s="6">
        <v>8</v>
      </c>
      <c r="H40" s="6" t="s">
        <v>130</v>
      </c>
      <c r="I40" s="6" t="s">
        <v>114</v>
      </c>
      <c r="J40" s="9">
        <f t="shared" si="4"/>
        <v>14.399999999999999</v>
      </c>
      <c r="K40" s="14" t="s">
        <v>20</v>
      </c>
      <c r="L40" s="10">
        <f t="shared" si="5"/>
        <v>61.6</v>
      </c>
      <c r="M40" s="10">
        <f t="shared" si="6"/>
        <v>24.64</v>
      </c>
      <c r="N40" s="11">
        <f t="shared" si="7"/>
        <v>39.04</v>
      </c>
      <c r="O40" s="11">
        <v>15</v>
      </c>
    </row>
    <row r="41" spans="1:15" s="2" customFormat="1" ht="27" customHeight="1">
      <c r="A41" s="6" t="s">
        <v>131</v>
      </c>
      <c r="B41" s="6" t="s">
        <v>27</v>
      </c>
      <c r="C41" s="6" t="s">
        <v>12</v>
      </c>
      <c r="D41" s="6" t="s">
        <v>13</v>
      </c>
      <c r="E41" s="6" t="s">
        <v>87</v>
      </c>
      <c r="F41" s="6" t="s">
        <v>88</v>
      </c>
      <c r="G41" s="6">
        <v>8</v>
      </c>
      <c r="H41" s="6" t="s">
        <v>132</v>
      </c>
      <c r="I41" s="6" t="s">
        <v>133</v>
      </c>
      <c r="J41" s="9">
        <f t="shared" si="4"/>
        <v>12.6</v>
      </c>
      <c r="K41" s="14" t="s">
        <v>20</v>
      </c>
      <c r="L41" s="10">
        <f t="shared" si="5"/>
        <v>61.6</v>
      </c>
      <c r="M41" s="10">
        <f t="shared" si="6"/>
        <v>24.64</v>
      </c>
      <c r="N41" s="11">
        <f t="shared" si="7"/>
        <v>37.24</v>
      </c>
      <c r="O41" s="11">
        <v>16</v>
      </c>
    </row>
    <row r="42" spans="1:15" s="2" customFormat="1" ht="27" customHeight="1">
      <c r="A42" s="6" t="s">
        <v>134</v>
      </c>
      <c r="B42" s="6" t="s">
        <v>11</v>
      </c>
      <c r="C42" s="6" t="s">
        <v>12</v>
      </c>
      <c r="D42" s="6" t="s">
        <v>13</v>
      </c>
      <c r="E42" s="6" t="s">
        <v>135</v>
      </c>
      <c r="F42" s="6" t="s">
        <v>136</v>
      </c>
      <c r="G42" s="6">
        <v>2</v>
      </c>
      <c r="H42" s="6" t="s">
        <v>137</v>
      </c>
      <c r="I42" s="6" t="s">
        <v>20</v>
      </c>
      <c r="J42" s="9">
        <f t="shared" si="4"/>
        <v>19.2</v>
      </c>
      <c r="K42" s="14" t="s">
        <v>138</v>
      </c>
      <c r="L42" s="10">
        <f t="shared" si="5"/>
        <v>84.8</v>
      </c>
      <c r="M42" s="10">
        <f t="shared" si="6"/>
        <v>33.92</v>
      </c>
      <c r="N42" s="11">
        <f t="shared" si="7"/>
        <v>53.120000000000005</v>
      </c>
      <c r="O42" s="11">
        <v>1</v>
      </c>
    </row>
    <row r="43" spans="1:15" s="2" customFormat="1" ht="27" customHeight="1">
      <c r="A43" s="6" t="s">
        <v>139</v>
      </c>
      <c r="B43" s="6" t="s">
        <v>11</v>
      </c>
      <c r="C43" s="6" t="s">
        <v>12</v>
      </c>
      <c r="D43" s="6" t="s">
        <v>13</v>
      </c>
      <c r="E43" s="6" t="s">
        <v>135</v>
      </c>
      <c r="F43" s="6" t="s">
        <v>136</v>
      </c>
      <c r="G43" s="6">
        <v>2</v>
      </c>
      <c r="H43" s="6" t="s">
        <v>140</v>
      </c>
      <c r="I43" s="6" t="s">
        <v>141</v>
      </c>
      <c r="J43" s="9">
        <f t="shared" si="4"/>
        <v>16.5</v>
      </c>
      <c r="K43" s="14" t="s">
        <v>96</v>
      </c>
      <c r="L43" s="10">
        <f t="shared" si="5"/>
        <v>66.8</v>
      </c>
      <c r="M43" s="10">
        <f t="shared" si="6"/>
        <v>26.72</v>
      </c>
      <c r="N43" s="11">
        <f t="shared" si="7"/>
        <v>43.22</v>
      </c>
      <c r="O43" s="11">
        <v>2</v>
      </c>
    </row>
    <row r="44" spans="1:15" s="2" customFormat="1" ht="27" customHeight="1">
      <c r="A44" s="6" t="s">
        <v>142</v>
      </c>
      <c r="B44" s="6" t="s">
        <v>27</v>
      </c>
      <c r="C44" s="6" t="s">
        <v>12</v>
      </c>
      <c r="D44" s="6" t="s">
        <v>13</v>
      </c>
      <c r="E44" s="6" t="s">
        <v>135</v>
      </c>
      <c r="F44" s="6" t="s">
        <v>136</v>
      </c>
      <c r="G44" s="6">
        <v>2</v>
      </c>
      <c r="H44" s="6" t="s">
        <v>143</v>
      </c>
      <c r="I44" s="6" t="s">
        <v>48</v>
      </c>
      <c r="J44" s="9">
        <f t="shared" si="4"/>
        <v>16.8</v>
      </c>
      <c r="K44" s="14" t="s">
        <v>99</v>
      </c>
      <c r="L44" s="10">
        <f t="shared" si="5"/>
        <v>62.8</v>
      </c>
      <c r="M44" s="10">
        <f t="shared" si="6"/>
        <v>25.12</v>
      </c>
      <c r="N44" s="11">
        <f t="shared" si="7"/>
        <v>41.92</v>
      </c>
      <c r="O44" s="11">
        <v>3</v>
      </c>
    </row>
    <row r="45" spans="1:15" s="2" customFormat="1" ht="27" customHeight="1">
      <c r="A45" s="6" t="s">
        <v>144</v>
      </c>
      <c r="B45" s="6" t="s">
        <v>11</v>
      </c>
      <c r="C45" s="6" t="s">
        <v>12</v>
      </c>
      <c r="D45" s="6" t="s">
        <v>13</v>
      </c>
      <c r="E45" s="6" t="s">
        <v>135</v>
      </c>
      <c r="F45" s="6" t="s">
        <v>136</v>
      </c>
      <c r="G45" s="6">
        <v>2</v>
      </c>
      <c r="H45" s="6" t="s">
        <v>145</v>
      </c>
      <c r="I45" s="6" t="s">
        <v>146</v>
      </c>
      <c r="J45" s="9">
        <f t="shared" si="4"/>
        <v>12.9</v>
      </c>
      <c r="K45" s="14" t="s">
        <v>71</v>
      </c>
      <c r="L45" s="10">
        <f t="shared" si="5"/>
        <v>61.2</v>
      </c>
      <c r="M45" s="10">
        <f t="shared" si="6"/>
        <v>24.480000000000004</v>
      </c>
      <c r="N45" s="11">
        <f t="shared" si="7"/>
        <v>37.380000000000003</v>
      </c>
      <c r="O45" s="11">
        <v>4</v>
      </c>
    </row>
    <row r="46" spans="1:15" s="2" customFormat="1" ht="27" customHeight="1">
      <c r="A46" s="6" t="s">
        <v>147</v>
      </c>
      <c r="B46" s="6" t="s">
        <v>11</v>
      </c>
      <c r="C46" s="6" t="s">
        <v>12</v>
      </c>
      <c r="D46" s="6" t="s">
        <v>13</v>
      </c>
      <c r="E46" s="6" t="s">
        <v>148</v>
      </c>
      <c r="F46" s="6" t="s">
        <v>149</v>
      </c>
      <c r="G46" s="6">
        <v>1</v>
      </c>
      <c r="H46" s="6" t="s">
        <v>150</v>
      </c>
      <c r="I46" s="6" t="s">
        <v>102</v>
      </c>
      <c r="J46" s="9">
        <f t="shared" si="4"/>
        <v>15.299999999999999</v>
      </c>
      <c r="K46" s="14" t="s">
        <v>151</v>
      </c>
      <c r="L46" s="10">
        <f t="shared" si="5"/>
        <v>76.400000000000006</v>
      </c>
      <c r="M46" s="10">
        <f t="shared" si="6"/>
        <v>30.560000000000002</v>
      </c>
      <c r="N46" s="11">
        <f t="shared" si="7"/>
        <v>45.86</v>
      </c>
      <c r="O46" s="11">
        <v>1</v>
      </c>
    </row>
    <row r="47" spans="1:15" s="2" customFormat="1" ht="27" customHeight="1">
      <c r="A47" s="6" t="s">
        <v>152</v>
      </c>
      <c r="B47" s="6" t="s">
        <v>11</v>
      </c>
      <c r="C47" s="6" t="s">
        <v>12</v>
      </c>
      <c r="D47" s="6" t="s">
        <v>13</v>
      </c>
      <c r="E47" s="6" t="s">
        <v>148</v>
      </c>
      <c r="F47" s="6" t="s">
        <v>149</v>
      </c>
      <c r="G47" s="6">
        <v>1</v>
      </c>
      <c r="H47" s="6" t="s">
        <v>153</v>
      </c>
      <c r="I47" s="6" t="s">
        <v>40</v>
      </c>
      <c r="J47" s="9">
        <f t="shared" si="4"/>
        <v>15.899999999999999</v>
      </c>
      <c r="K47" s="14" t="s">
        <v>90</v>
      </c>
      <c r="L47" s="10">
        <f t="shared" si="5"/>
        <v>64</v>
      </c>
      <c r="M47" s="10">
        <f t="shared" si="6"/>
        <v>25.6</v>
      </c>
      <c r="N47" s="11">
        <f t="shared" si="7"/>
        <v>41.5</v>
      </c>
      <c r="O47" s="11">
        <v>2</v>
      </c>
    </row>
    <row r="48" spans="1:15" s="2" customFormat="1" ht="27" customHeight="1">
      <c r="A48" s="6" t="s">
        <v>154</v>
      </c>
      <c r="B48" s="6" t="s">
        <v>11</v>
      </c>
      <c r="C48" s="6" t="s">
        <v>12</v>
      </c>
      <c r="D48" s="6" t="s">
        <v>13</v>
      </c>
      <c r="E48" s="6" t="s">
        <v>155</v>
      </c>
      <c r="F48" s="6" t="s">
        <v>156</v>
      </c>
      <c r="G48" s="6">
        <v>4</v>
      </c>
      <c r="H48" s="6" t="s">
        <v>157</v>
      </c>
      <c r="I48" s="6" t="s">
        <v>43</v>
      </c>
      <c r="J48" s="9">
        <f t="shared" si="4"/>
        <v>16.2</v>
      </c>
      <c r="K48" s="14" t="s">
        <v>158</v>
      </c>
      <c r="L48" s="10">
        <f t="shared" si="5"/>
        <v>83.2</v>
      </c>
      <c r="M48" s="10">
        <f t="shared" si="6"/>
        <v>33.28</v>
      </c>
      <c r="N48" s="11">
        <f t="shared" si="7"/>
        <v>49.480000000000004</v>
      </c>
      <c r="O48" s="11">
        <v>1</v>
      </c>
    </row>
    <row r="49" spans="1:15" s="2" customFormat="1" ht="27" customHeight="1">
      <c r="A49" s="6" t="s">
        <v>159</v>
      </c>
      <c r="B49" s="6" t="s">
        <v>11</v>
      </c>
      <c r="C49" s="6" t="s">
        <v>12</v>
      </c>
      <c r="D49" s="6" t="s">
        <v>13</v>
      </c>
      <c r="E49" s="6" t="s">
        <v>155</v>
      </c>
      <c r="F49" s="6" t="s">
        <v>156</v>
      </c>
      <c r="G49" s="6">
        <v>4</v>
      </c>
      <c r="H49" s="6" t="s">
        <v>160</v>
      </c>
      <c r="I49" s="6" t="s">
        <v>33</v>
      </c>
      <c r="J49" s="9">
        <f t="shared" si="4"/>
        <v>17.399999999999999</v>
      </c>
      <c r="K49" s="14" t="s">
        <v>21</v>
      </c>
      <c r="L49" s="10">
        <f t="shared" si="5"/>
        <v>69.599999999999994</v>
      </c>
      <c r="M49" s="10">
        <f t="shared" si="6"/>
        <v>27.84</v>
      </c>
      <c r="N49" s="11">
        <f t="shared" si="7"/>
        <v>45.239999999999995</v>
      </c>
      <c r="O49" s="11">
        <v>2</v>
      </c>
    </row>
    <row r="50" spans="1:15" s="2" customFormat="1" ht="27" customHeight="1">
      <c r="A50" s="6" t="s">
        <v>161</v>
      </c>
      <c r="B50" s="6" t="s">
        <v>27</v>
      </c>
      <c r="C50" s="6" t="s">
        <v>12</v>
      </c>
      <c r="D50" s="6" t="s">
        <v>13</v>
      </c>
      <c r="E50" s="6" t="s">
        <v>155</v>
      </c>
      <c r="F50" s="6" t="s">
        <v>156</v>
      </c>
      <c r="G50" s="6">
        <v>4</v>
      </c>
      <c r="H50" s="6" t="s">
        <v>162</v>
      </c>
      <c r="I50" s="6" t="s">
        <v>55</v>
      </c>
      <c r="J50" s="9">
        <f t="shared" si="4"/>
        <v>17.7</v>
      </c>
      <c r="K50" s="14" t="s">
        <v>96</v>
      </c>
      <c r="L50" s="10">
        <f t="shared" si="5"/>
        <v>66.8</v>
      </c>
      <c r="M50" s="10">
        <f t="shared" si="6"/>
        <v>26.72</v>
      </c>
      <c r="N50" s="11">
        <f t="shared" si="7"/>
        <v>44.42</v>
      </c>
      <c r="O50" s="11">
        <v>3</v>
      </c>
    </row>
    <row r="51" spans="1:15" s="2" customFormat="1" ht="27" customHeight="1">
      <c r="A51" s="6" t="s">
        <v>163</v>
      </c>
      <c r="B51" s="6" t="s">
        <v>11</v>
      </c>
      <c r="C51" s="6" t="s">
        <v>12</v>
      </c>
      <c r="D51" s="6" t="s">
        <v>13</v>
      </c>
      <c r="E51" s="6" t="s">
        <v>155</v>
      </c>
      <c r="F51" s="6" t="s">
        <v>156</v>
      </c>
      <c r="G51" s="6">
        <v>4</v>
      </c>
      <c r="H51" s="6" t="s">
        <v>164</v>
      </c>
      <c r="I51" s="6" t="s">
        <v>66</v>
      </c>
      <c r="J51" s="9">
        <f t="shared" si="4"/>
        <v>14.1</v>
      </c>
      <c r="K51" s="14" t="s">
        <v>165</v>
      </c>
      <c r="L51" s="10">
        <f t="shared" si="5"/>
        <v>75.599999999999994</v>
      </c>
      <c r="M51" s="10">
        <f t="shared" si="6"/>
        <v>30.24</v>
      </c>
      <c r="N51" s="11">
        <f t="shared" si="7"/>
        <v>44.339999999999996</v>
      </c>
      <c r="O51" s="11">
        <v>4</v>
      </c>
    </row>
    <row r="52" spans="1:15" s="2" customFormat="1" ht="27" customHeight="1">
      <c r="A52" s="6" t="s">
        <v>166</v>
      </c>
      <c r="B52" s="6" t="s">
        <v>27</v>
      </c>
      <c r="C52" s="6" t="s">
        <v>12</v>
      </c>
      <c r="D52" s="6" t="s">
        <v>13</v>
      </c>
      <c r="E52" s="6" t="s">
        <v>155</v>
      </c>
      <c r="F52" s="6" t="s">
        <v>156</v>
      </c>
      <c r="G52" s="6">
        <v>4</v>
      </c>
      <c r="H52" s="6" t="s">
        <v>167</v>
      </c>
      <c r="I52" s="6" t="s">
        <v>55</v>
      </c>
      <c r="J52" s="9">
        <f t="shared" si="4"/>
        <v>17.7</v>
      </c>
      <c r="K52" s="14" t="s">
        <v>90</v>
      </c>
      <c r="L52" s="10">
        <f t="shared" si="5"/>
        <v>64</v>
      </c>
      <c r="M52" s="10">
        <f t="shared" si="6"/>
        <v>25.6</v>
      </c>
      <c r="N52" s="11">
        <f t="shared" si="7"/>
        <v>43.3</v>
      </c>
      <c r="O52" s="11">
        <v>5</v>
      </c>
    </row>
    <row r="53" spans="1:15" s="2" customFormat="1" ht="27" customHeight="1">
      <c r="A53" s="6" t="s">
        <v>168</v>
      </c>
      <c r="B53" s="6" t="s">
        <v>11</v>
      </c>
      <c r="C53" s="6" t="s">
        <v>12</v>
      </c>
      <c r="D53" s="6" t="s">
        <v>13</v>
      </c>
      <c r="E53" s="6" t="s">
        <v>155</v>
      </c>
      <c r="F53" s="6" t="s">
        <v>156</v>
      </c>
      <c r="G53" s="6">
        <v>4</v>
      </c>
      <c r="H53" s="6" t="s">
        <v>169</v>
      </c>
      <c r="I53" s="6" t="s">
        <v>102</v>
      </c>
      <c r="J53" s="9">
        <f t="shared" si="4"/>
        <v>15.299999999999999</v>
      </c>
      <c r="K53" s="14" t="s">
        <v>21</v>
      </c>
      <c r="L53" s="10">
        <f t="shared" si="5"/>
        <v>69.599999999999994</v>
      </c>
      <c r="M53" s="10">
        <f t="shared" si="6"/>
        <v>27.84</v>
      </c>
      <c r="N53" s="11">
        <f t="shared" si="7"/>
        <v>43.14</v>
      </c>
      <c r="O53" s="11">
        <v>6</v>
      </c>
    </row>
    <row r="54" spans="1:15" s="2" customFormat="1" ht="27" customHeight="1">
      <c r="A54" s="6" t="s">
        <v>170</v>
      </c>
      <c r="B54" s="6" t="s">
        <v>11</v>
      </c>
      <c r="C54" s="6" t="s">
        <v>12</v>
      </c>
      <c r="D54" s="6" t="s">
        <v>13</v>
      </c>
      <c r="E54" s="6" t="s">
        <v>155</v>
      </c>
      <c r="F54" s="6" t="s">
        <v>156</v>
      </c>
      <c r="G54" s="6">
        <v>4</v>
      </c>
      <c r="H54" s="6" t="s">
        <v>171</v>
      </c>
      <c r="I54" s="6" t="s">
        <v>114</v>
      </c>
      <c r="J54" s="9">
        <f t="shared" si="4"/>
        <v>14.399999999999999</v>
      </c>
      <c r="K54" s="14" t="s">
        <v>25</v>
      </c>
      <c r="L54" s="10">
        <f t="shared" si="5"/>
        <v>64.8</v>
      </c>
      <c r="M54" s="10">
        <f t="shared" si="6"/>
        <v>25.92</v>
      </c>
      <c r="N54" s="11">
        <f t="shared" si="7"/>
        <v>40.32</v>
      </c>
      <c r="O54" s="11">
        <v>7</v>
      </c>
    </row>
    <row r="55" spans="1:15" s="2" customFormat="1" ht="27" customHeight="1">
      <c r="A55" s="6" t="s">
        <v>172</v>
      </c>
      <c r="B55" s="6" t="s">
        <v>11</v>
      </c>
      <c r="C55" s="6" t="s">
        <v>12</v>
      </c>
      <c r="D55" s="6" t="s">
        <v>13</v>
      </c>
      <c r="E55" s="6" t="s">
        <v>173</v>
      </c>
      <c r="F55" s="6" t="s">
        <v>174</v>
      </c>
      <c r="G55" s="6">
        <v>8</v>
      </c>
      <c r="H55" s="6" t="s">
        <v>175</v>
      </c>
      <c r="I55" s="6" t="s">
        <v>55</v>
      </c>
      <c r="J55" s="9">
        <f t="shared" si="4"/>
        <v>17.7</v>
      </c>
      <c r="K55" s="14" t="s">
        <v>176</v>
      </c>
      <c r="L55" s="10">
        <f t="shared" si="5"/>
        <v>83.6</v>
      </c>
      <c r="M55" s="10">
        <f t="shared" si="6"/>
        <v>33.44</v>
      </c>
      <c r="N55" s="11">
        <f t="shared" si="7"/>
        <v>51.14</v>
      </c>
      <c r="O55" s="11">
        <v>1</v>
      </c>
    </row>
    <row r="56" spans="1:15" s="2" customFormat="1" ht="27" customHeight="1">
      <c r="A56" s="6" t="s">
        <v>177</v>
      </c>
      <c r="B56" s="6" t="s">
        <v>11</v>
      </c>
      <c r="C56" s="6" t="s">
        <v>12</v>
      </c>
      <c r="D56" s="6" t="s">
        <v>13</v>
      </c>
      <c r="E56" s="6" t="s">
        <v>173</v>
      </c>
      <c r="F56" s="6" t="s">
        <v>174</v>
      </c>
      <c r="G56" s="6">
        <v>8</v>
      </c>
      <c r="H56" s="6" t="s">
        <v>178</v>
      </c>
      <c r="I56" s="6" t="s">
        <v>95</v>
      </c>
      <c r="J56" s="9">
        <f t="shared" si="4"/>
        <v>18.3</v>
      </c>
      <c r="K56" s="14" t="s">
        <v>179</v>
      </c>
      <c r="L56" s="10">
        <f t="shared" si="5"/>
        <v>76</v>
      </c>
      <c r="M56" s="10">
        <f t="shared" si="6"/>
        <v>30.400000000000002</v>
      </c>
      <c r="N56" s="11">
        <f t="shared" si="7"/>
        <v>48.7</v>
      </c>
      <c r="O56" s="11">
        <v>2</v>
      </c>
    </row>
    <row r="57" spans="1:15" s="2" customFormat="1" ht="27" customHeight="1">
      <c r="A57" s="6" t="s">
        <v>180</v>
      </c>
      <c r="B57" s="6" t="s">
        <v>11</v>
      </c>
      <c r="C57" s="6" t="s">
        <v>12</v>
      </c>
      <c r="D57" s="6" t="s">
        <v>13</v>
      </c>
      <c r="E57" s="6" t="s">
        <v>173</v>
      </c>
      <c r="F57" s="6" t="s">
        <v>174</v>
      </c>
      <c r="G57" s="6">
        <v>8</v>
      </c>
      <c r="H57" s="6" t="s">
        <v>181</v>
      </c>
      <c r="I57" s="6" t="s">
        <v>17</v>
      </c>
      <c r="J57" s="9">
        <f t="shared" si="4"/>
        <v>19.8</v>
      </c>
      <c r="K57" s="14" t="s">
        <v>96</v>
      </c>
      <c r="L57" s="10">
        <f t="shared" si="5"/>
        <v>66.8</v>
      </c>
      <c r="M57" s="10">
        <f t="shared" si="6"/>
        <v>26.72</v>
      </c>
      <c r="N57" s="11">
        <f t="shared" si="7"/>
        <v>46.519999999999996</v>
      </c>
      <c r="O57" s="11">
        <v>3</v>
      </c>
    </row>
    <row r="58" spans="1:15" s="2" customFormat="1" ht="27" customHeight="1">
      <c r="A58" s="6" t="s">
        <v>182</v>
      </c>
      <c r="B58" s="6" t="s">
        <v>27</v>
      </c>
      <c r="C58" s="6" t="s">
        <v>12</v>
      </c>
      <c r="D58" s="6" t="s">
        <v>13</v>
      </c>
      <c r="E58" s="6" t="s">
        <v>173</v>
      </c>
      <c r="F58" s="6" t="s">
        <v>174</v>
      </c>
      <c r="G58" s="6">
        <v>8</v>
      </c>
      <c r="H58" s="6" t="s">
        <v>183</v>
      </c>
      <c r="I58" s="6" t="s">
        <v>52</v>
      </c>
      <c r="J58" s="9">
        <f t="shared" si="4"/>
        <v>21.3</v>
      </c>
      <c r="K58" s="14" t="s">
        <v>58</v>
      </c>
      <c r="L58" s="10">
        <f t="shared" si="5"/>
        <v>60</v>
      </c>
      <c r="M58" s="10">
        <f t="shared" si="6"/>
        <v>24</v>
      </c>
      <c r="N58" s="11">
        <f t="shared" si="7"/>
        <v>45.3</v>
      </c>
      <c r="O58" s="11">
        <v>4</v>
      </c>
    </row>
    <row r="59" spans="1:15" s="2" customFormat="1" ht="27" customHeight="1">
      <c r="A59" s="6" t="s">
        <v>184</v>
      </c>
      <c r="B59" s="6" t="s">
        <v>27</v>
      </c>
      <c r="C59" s="6" t="s">
        <v>12</v>
      </c>
      <c r="D59" s="6" t="s">
        <v>13</v>
      </c>
      <c r="E59" s="6" t="s">
        <v>173</v>
      </c>
      <c r="F59" s="6" t="s">
        <v>174</v>
      </c>
      <c r="G59" s="6">
        <v>8</v>
      </c>
      <c r="H59" s="6" t="s">
        <v>185</v>
      </c>
      <c r="I59" s="6" t="s">
        <v>55</v>
      </c>
      <c r="J59" s="9">
        <f t="shared" si="4"/>
        <v>17.7</v>
      </c>
      <c r="K59" s="14" t="s">
        <v>186</v>
      </c>
      <c r="L59" s="10">
        <f t="shared" si="5"/>
        <v>68.8</v>
      </c>
      <c r="M59" s="10">
        <f t="shared" si="6"/>
        <v>27.52</v>
      </c>
      <c r="N59" s="11">
        <f t="shared" si="7"/>
        <v>45.22</v>
      </c>
      <c r="O59" s="11">
        <v>5</v>
      </c>
    </row>
    <row r="60" spans="1:15" s="2" customFormat="1" ht="27" customHeight="1">
      <c r="A60" s="6" t="s">
        <v>187</v>
      </c>
      <c r="B60" s="6" t="s">
        <v>27</v>
      </c>
      <c r="C60" s="6" t="s">
        <v>12</v>
      </c>
      <c r="D60" s="6" t="s">
        <v>13</v>
      </c>
      <c r="E60" s="6" t="s">
        <v>173</v>
      </c>
      <c r="F60" s="6" t="s">
        <v>174</v>
      </c>
      <c r="G60" s="6">
        <v>8</v>
      </c>
      <c r="H60" s="6" t="s">
        <v>188</v>
      </c>
      <c r="I60" s="6" t="s">
        <v>71</v>
      </c>
      <c r="J60" s="9">
        <f t="shared" si="4"/>
        <v>18.899999999999999</v>
      </c>
      <c r="K60" s="14" t="s">
        <v>63</v>
      </c>
      <c r="L60" s="10">
        <f t="shared" si="5"/>
        <v>65.599999999999994</v>
      </c>
      <c r="M60" s="10">
        <f t="shared" si="6"/>
        <v>26.24</v>
      </c>
      <c r="N60" s="11">
        <f t="shared" si="7"/>
        <v>45.14</v>
      </c>
      <c r="O60" s="11">
        <v>6</v>
      </c>
    </row>
    <row r="61" spans="1:15" s="2" customFormat="1" ht="27" customHeight="1">
      <c r="A61" s="6" t="s">
        <v>189</v>
      </c>
      <c r="B61" s="6" t="s">
        <v>11</v>
      </c>
      <c r="C61" s="6" t="s">
        <v>12</v>
      </c>
      <c r="D61" s="6" t="s">
        <v>13</v>
      </c>
      <c r="E61" s="6" t="s">
        <v>173</v>
      </c>
      <c r="F61" s="6" t="s">
        <v>174</v>
      </c>
      <c r="G61" s="6">
        <v>8</v>
      </c>
      <c r="H61" s="6" t="s">
        <v>190</v>
      </c>
      <c r="I61" s="6" t="s">
        <v>37</v>
      </c>
      <c r="J61" s="9">
        <f t="shared" si="4"/>
        <v>15.6</v>
      </c>
      <c r="K61" s="14" t="s">
        <v>191</v>
      </c>
      <c r="L61" s="10">
        <f t="shared" si="5"/>
        <v>72.8</v>
      </c>
      <c r="M61" s="10">
        <f t="shared" si="6"/>
        <v>29.12</v>
      </c>
      <c r="N61" s="11">
        <f t="shared" si="7"/>
        <v>44.72</v>
      </c>
      <c r="O61" s="11">
        <v>7</v>
      </c>
    </row>
    <row r="62" spans="1:15" s="2" customFormat="1" ht="27" customHeight="1">
      <c r="A62" s="6" t="s">
        <v>192</v>
      </c>
      <c r="B62" s="6" t="s">
        <v>11</v>
      </c>
      <c r="C62" s="6" t="s">
        <v>12</v>
      </c>
      <c r="D62" s="6" t="s">
        <v>13</v>
      </c>
      <c r="E62" s="6" t="s">
        <v>173</v>
      </c>
      <c r="F62" s="6" t="s">
        <v>174</v>
      </c>
      <c r="G62" s="6">
        <v>8</v>
      </c>
      <c r="H62" s="6" t="s">
        <v>193</v>
      </c>
      <c r="I62" s="6" t="s">
        <v>78</v>
      </c>
      <c r="J62" s="9">
        <f t="shared" si="4"/>
        <v>13.5</v>
      </c>
      <c r="K62" s="14" t="s">
        <v>194</v>
      </c>
      <c r="L62" s="10">
        <f t="shared" si="5"/>
        <v>72.400000000000006</v>
      </c>
      <c r="M62" s="10">
        <f t="shared" si="6"/>
        <v>28.960000000000004</v>
      </c>
      <c r="N62" s="11">
        <f t="shared" si="7"/>
        <v>42.460000000000008</v>
      </c>
      <c r="O62" s="11">
        <v>8</v>
      </c>
    </row>
    <row r="63" spans="1:15" s="2" customFormat="1" ht="27" customHeight="1">
      <c r="A63" s="6" t="s">
        <v>195</v>
      </c>
      <c r="B63" s="6" t="s">
        <v>11</v>
      </c>
      <c r="C63" s="6" t="s">
        <v>12</v>
      </c>
      <c r="D63" s="6" t="s">
        <v>13</v>
      </c>
      <c r="E63" s="6" t="s">
        <v>173</v>
      </c>
      <c r="F63" s="6" t="s">
        <v>174</v>
      </c>
      <c r="G63" s="6">
        <v>8</v>
      </c>
      <c r="H63" s="6" t="s">
        <v>196</v>
      </c>
      <c r="I63" s="6" t="s">
        <v>114</v>
      </c>
      <c r="J63" s="9">
        <f t="shared" si="4"/>
        <v>14.399999999999999</v>
      </c>
      <c r="K63" s="14" t="s">
        <v>197</v>
      </c>
      <c r="L63" s="10">
        <f t="shared" si="5"/>
        <v>68</v>
      </c>
      <c r="M63" s="10">
        <f t="shared" si="6"/>
        <v>27.200000000000003</v>
      </c>
      <c r="N63" s="11">
        <f t="shared" si="7"/>
        <v>41.6</v>
      </c>
      <c r="O63" s="11">
        <v>9</v>
      </c>
    </row>
    <row r="64" spans="1:15" s="2" customFormat="1" ht="27" customHeight="1">
      <c r="A64" s="6" t="s">
        <v>198</v>
      </c>
      <c r="B64" s="6" t="s">
        <v>11</v>
      </c>
      <c r="C64" s="6" t="s">
        <v>12</v>
      </c>
      <c r="D64" s="6" t="s">
        <v>13</v>
      </c>
      <c r="E64" s="6" t="s">
        <v>173</v>
      </c>
      <c r="F64" s="6" t="s">
        <v>174</v>
      </c>
      <c r="G64" s="6">
        <v>8</v>
      </c>
      <c r="H64" s="6" t="s">
        <v>199</v>
      </c>
      <c r="I64" s="6" t="s">
        <v>200</v>
      </c>
      <c r="J64" s="9">
        <f t="shared" si="4"/>
        <v>12</v>
      </c>
      <c r="K64" s="14" t="s">
        <v>201</v>
      </c>
      <c r="L64" s="10">
        <f t="shared" si="5"/>
        <v>70.400000000000006</v>
      </c>
      <c r="M64" s="10">
        <f t="shared" si="6"/>
        <v>28.160000000000004</v>
      </c>
      <c r="N64" s="11">
        <f t="shared" si="7"/>
        <v>40.160000000000004</v>
      </c>
      <c r="O64" s="11">
        <v>10</v>
      </c>
    </row>
    <row r="65" spans="1:15" s="2" customFormat="1" ht="27" customHeight="1">
      <c r="A65" s="6" t="s">
        <v>202</v>
      </c>
      <c r="B65" s="6" t="s">
        <v>11</v>
      </c>
      <c r="C65" s="6" t="s">
        <v>12</v>
      </c>
      <c r="D65" s="6" t="s">
        <v>13</v>
      </c>
      <c r="E65" s="6" t="s">
        <v>173</v>
      </c>
      <c r="F65" s="6" t="s">
        <v>174</v>
      </c>
      <c r="G65" s="6">
        <v>8</v>
      </c>
      <c r="H65" s="6" t="s">
        <v>203</v>
      </c>
      <c r="I65" s="6" t="s">
        <v>102</v>
      </c>
      <c r="J65" s="9">
        <f t="shared" si="4"/>
        <v>15.299999999999999</v>
      </c>
      <c r="K65" s="14" t="s">
        <v>71</v>
      </c>
      <c r="L65" s="10">
        <f t="shared" si="5"/>
        <v>61.2</v>
      </c>
      <c r="M65" s="10">
        <f t="shared" si="6"/>
        <v>24.480000000000004</v>
      </c>
      <c r="N65" s="11">
        <f t="shared" si="7"/>
        <v>39.78</v>
      </c>
      <c r="O65" s="11">
        <v>11</v>
      </c>
    </row>
    <row r="66" spans="1:15" s="2" customFormat="1" ht="27" customHeight="1">
      <c r="A66" s="6" t="s">
        <v>204</v>
      </c>
      <c r="B66" s="6" t="s">
        <v>11</v>
      </c>
      <c r="C66" s="6" t="s">
        <v>12</v>
      </c>
      <c r="D66" s="6" t="s">
        <v>13</v>
      </c>
      <c r="E66" s="6" t="s">
        <v>173</v>
      </c>
      <c r="F66" s="6" t="s">
        <v>174</v>
      </c>
      <c r="G66" s="6">
        <v>8</v>
      </c>
      <c r="H66" s="6" t="s">
        <v>205</v>
      </c>
      <c r="I66" s="6" t="s">
        <v>81</v>
      </c>
      <c r="J66" s="9">
        <f t="shared" si="4"/>
        <v>13.799999999999999</v>
      </c>
      <c r="K66" s="14" t="s">
        <v>90</v>
      </c>
      <c r="L66" s="10">
        <f t="shared" si="5"/>
        <v>64</v>
      </c>
      <c r="M66" s="10">
        <f t="shared" si="6"/>
        <v>25.6</v>
      </c>
      <c r="N66" s="11">
        <f t="shared" si="7"/>
        <v>39.4</v>
      </c>
      <c r="O66" s="11">
        <v>12</v>
      </c>
    </row>
    <row r="67" spans="1:15" s="2" customFormat="1" ht="27" customHeight="1">
      <c r="A67" s="6" t="s">
        <v>206</v>
      </c>
      <c r="B67" s="6" t="s">
        <v>27</v>
      </c>
      <c r="C67" s="6" t="s">
        <v>12</v>
      </c>
      <c r="D67" s="6" t="s">
        <v>13</v>
      </c>
      <c r="E67" s="6" t="s">
        <v>173</v>
      </c>
      <c r="F67" s="6" t="s">
        <v>174</v>
      </c>
      <c r="G67" s="6">
        <v>8</v>
      </c>
      <c r="H67" s="6" t="s">
        <v>207</v>
      </c>
      <c r="I67" s="6" t="s">
        <v>146</v>
      </c>
      <c r="J67" s="9">
        <f t="shared" ref="J67:J98" si="8">I67*0.3</f>
        <v>12.9</v>
      </c>
      <c r="K67" s="14" t="s">
        <v>17</v>
      </c>
      <c r="L67" s="10">
        <f t="shared" ref="L67:L98" si="9">(K67-60)*0.4+60</f>
        <v>62.4</v>
      </c>
      <c r="M67" s="10">
        <f t="shared" ref="M67:M98" si="10">L67*0.4</f>
        <v>24.96</v>
      </c>
      <c r="N67" s="11">
        <f t="shared" ref="N67:N98" si="11">J67+M67</f>
        <v>37.86</v>
      </c>
      <c r="O67" s="11">
        <v>13</v>
      </c>
    </row>
    <row r="68" spans="1:15" s="2" customFormat="1" ht="36" customHeight="1">
      <c r="A68" s="6" t="s">
        <v>208</v>
      </c>
      <c r="B68" s="6" t="s">
        <v>11</v>
      </c>
      <c r="C68" s="6" t="s">
        <v>12</v>
      </c>
      <c r="D68" s="6" t="s">
        <v>13</v>
      </c>
      <c r="E68" s="6" t="s">
        <v>209</v>
      </c>
      <c r="F68" s="6" t="s">
        <v>210</v>
      </c>
      <c r="G68" s="6">
        <v>4</v>
      </c>
      <c r="H68" s="6" t="s">
        <v>211</v>
      </c>
      <c r="I68" s="6" t="s">
        <v>141</v>
      </c>
      <c r="J68" s="9">
        <f t="shared" si="8"/>
        <v>16.5</v>
      </c>
      <c r="K68" s="14" t="s">
        <v>212</v>
      </c>
      <c r="L68" s="10">
        <f t="shared" si="9"/>
        <v>75.2</v>
      </c>
      <c r="M68" s="10">
        <f t="shared" si="10"/>
        <v>30.080000000000002</v>
      </c>
      <c r="N68" s="11">
        <f t="shared" si="11"/>
        <v>46.58</v>
      </c>
      <c r="O68" s="11">
        <v>1</v>
      </c>
    </row>
    <row r="69" spans="1:15" s="2" customFormat="1" ht="35.25" customHeight="1">
      <c r="A69" s="6" t="s">
        <v>213</v>
      </c>
      <c r="B69" s="6" t="s">
        <v>27</v>
      </c>
      <c r="C69" s="6" t="s">
        <v>12</v>
      </c>
      <c r="D69" s="6" t="s">
        <v>13</v>
      </c>
      <c r="E69" s="6" t="s">
        <v>209</v>
      </c>
      <c r="F69" s="6" t="s">
        <v>210</v>
      </c>
      <c r="G69" s="6">
        <v>4</v>
      </c>
      <c r="H69" s="6" t="s">
        <v>214</v>
      </c>
      <c r="I69" s="6" t="s">
        <v>48</v>
      </c>
      <c r="J69" s="9">
        <f t="shared" si="8"/>
        <v>16.8</v>
      </c>
      <c r="K69" s="14" t="s">
        <v>215</v>
      </c>
      <c r="L69" s="10">
        <f t="shared" si="9"/>
        <v>71.599999999999994</v>
      </c>
      <c r="M69" s="10">
        <f t="shared" si="10"/>
        <v>28.64</v>
      </c>
      <c r="N69" s="11">
        <f t="shared" si="11"/>
        <v>45.44</v>
      </c>
      <c r="O69" s="11">
        <v>2</v>
      </c>
    </row>
    <row r="70" spans="1:15" s="2" customFormat="1" ht="39.75" customHeight="1">
      <c r="A70" s="6" t="s">
        <v>86</v>
      </c>
      <c r="B70" s="6" t="s">
        <v>27</v>
      </c>
      <c r="C70" s="6" t="s">
        <v>12</v>
      </c>
      <c r="D70" s="6" t="s">
        <v>13</v>
      </c>
      <c r="E70" s="6" t="s">
        <v>209</v>
      </c>
      <c r="F70" s="6" t="s">
        <v>210</v>
      </c>
      <c r="G70" s="6">
        <v>4</v>
      </c>
      <c r="H70" s="6" t="s">
        <v>216</v>
      </c>
      <c r="I70" s="6" t="s">
        <v>33</v>
      </c>
      <c r="J70" s="9">
        <f t="shared" si="8"/>
        <v>17.399999999999999</v>
      </c>
      <c r="K70" s="14" t="s">
        <v>217</v>
      </c>
      <c r="L70" s="10">
        <f t="shared" si="9"/>
        <v>70</v>
      </c>
      <c r="M70" s="10">
        <f t="shared" si="10"/>
        <v>28</v>
      </c>
      <c r="N70" s="11">
        <f t="shared" si="11"/>
        <v>45.4</v>
      </c>
      <c r="O70" s="11">
        <v>3</v>
      </c>
    </row>
    <row r="71" spans="1:15" s="2" customFormat="1" ht="39" customHeight="1">
      <c r="A71" s="6" t="s">
        <v>218</v>
      </c>
      <c r="B71" s="6" t="s">
        <v>11</v>
      </c>
      <c r="C71" s="6" t="s">
        <v>12</v>
      </c>
      <c r="D71" s="6" t="s">
        <v>13</v>
      </c>
      <c r="E71" s="6" t="s">
        <v>209</v>
      </c>
      <c r="F71" s="6" t="s">
        <v>210</v>
      </c>
      <c r="G71" s="6">
        <v>4</v>
      </c>
      <c r="H71" s="6" t="s">
        <v>219</v>
      </c>
      <c r="I71" s="6" t="s">
        <v>200</v>
      </c>
      <c r="J71" s="9">
        <f t="shared" si="8"/>
        <v>12</v>
      </c>
      <c r="K71" s="14" t="s">
        <v>220</v>
      </c>
      <c r="L71" s="10">
        <f t="shared" si="9"/>
        <v>81.2</v>
      </c>
      <c r="M71" s="10">
        <f t="shared" si="10"/>
        <v>32.480000000000004</v>
      </c>
      <c r="N71" s="11">
        <f t="shared" si="11"/>
        <v>44.480000000000004</v>
      </c>
      <c r="O71" s="11">
        <v>4</v>
      </c>
    </row>
    <row r="72" spans="1:15" s="2" customFormat="1" ht="38.25" customHeight="1">
      <c r="A72" s="6" t="s">
        <v>221</v>
      </c>
      <c r="B72" s="6" t="s">
        <v>11</v>
      </c>
      <c r="C72" s="6" t="s">
        <v>12</v>
      </c>
      <c r="D72" s="6" t="s">
        <v>13</v>
      </c>
      <c r="E72" s="6" t="s">
        <v>209</v>
      </c>
      <c r="F72" s="6" t="s">
        <v>210</v>
      </c>
      <c r="G72" s="6">
        <v>4</v>
      </c>
      <c r="H72" s="6" t="s">
        <v>222</v>
      </c>
      <c r="I72" s="6" t="s">
        <v>43</v>
      </c>
      <c r="J72" s="9">
        <f t="shared" si="8"/>
        <v>16.2</v>
      </c>
      <c r="K72" s="14" t="s">
        <v>52</v>
      </c>
      <c r="L72" s="10">
        <f t="shared" si="9"/>
        <v>64.400000000000006</v>
      </c>
      <c r="M72" s="10">
        <f t="shared" si="10"/>
        <v>25.760000000000005</v>
      </c>
      <c r="N72" s="11">
        <f t="shared" si="11"/>
        <v>41.960000000000008</v>
      </c>
      <c r="O72" s="11">
        <v>5</v>
      </c>
    </row>
    <row r="73" spans="1:15" s="2" customFormat="1" ht="39" customHeight="1">
      <c r="A73" s="6" t="s">
        <v>223</v>
      </c>
      <c r="B73" s="6" t="s">
        <v>11</v>
      </c>
      <c r="C73" s="6" t="s">
        <v>12</v>
      </c>
      <c r="D73" s="6" t="s">
        <v>13</v>
      </c>
      <c r="E73" s="6" t="s">
        <v>209</v>
      </c>
      <c r="F73" s="6" t="s">
        <v>210</v>
      </c>
      <c r="G73" s="6">
        <v>4</v>
      </c>
      <c r="H73" s="6" t="s">
        <v>224</v>
      </c>
      <c r="I73" s="6" t="s">
        <v>133</v>
      </c>
      <c r="J73" s="9">
        <f t="shared" si="8"/>
        <v>12.6</v>
      </c>
      <c r="K73" s="14" t="s">
        <v>197</v>
      </c>
      <c r="L73" s="10">
        <f t="shared" si="9"/>
        <v>68</v>
      </c>
      <c r="M73" s="10">
        <f t="shared" si="10"/>
        <v>27.200000000000003</v>
      </c>
      <c r="N73" s="11">
        <f t="shared" si="11"/>
        <v>39.800000000000004</v>
      </c>
      <c r="O73" s="11">
        <v>6</v>
      </c>
    </row>
    <row r="74" spans="1:15" s="2" customFormat="1" ht="27" customHeight="1">
      <c r="A74" s="6" t="s">
        <v>225</v>
      </c>
      <c r="B74" s="6" t="s">
        <v>27</v>
      </c>
      <c r="C74" s="6" t="s">
        <v>226</v>
      </c>
      <c r="D74" s="6" t="s">
        <v>227</v>
      </c>
      <c r="E74" s="6" t="s">
        <v>228</v>
      </c>
      <c r="F74" s="6" t="s">
        <v>229</v>
      </c>
      <c r="G74" s="6">
        <v>7</v>
      </c>
      <c r="H74" s="6" t="s">
        <v>230</v>
      </c>
      <c r="I74" s="6" t="s">
        <v>24</v>
      </c>
      <c r="J74" s="9">
        <f t="shared" si="8"/>
        <v>20.399999999999999</v>
      </c>
      <c r="K74" s="14" t="s">
        <v>63</v>
      </c>
      <c r="L74" s="10">
        <f t="shared" si="9"/>
        <v>65.599999999999994</v>
      </c>
      <c r="M74" s="10">
        <f t="shared" si="10"/>
        <v>26.24</v>
      </c>
      <c r="N74" s="11">
        <f t="shared" si="11"/>
        <v>46.64</v>
      </c>
      <c r="O74" s="11">
        <v>1</v>
      </c>
    </row>
    <row r="75" spans="1:15" s="2" customFormat="1" ht="27" customHeight="1">
      <c r="A75" s="6" t="s">
        <v>231</v>
      </c>
      <c r="B75" s="6" t="s">
        <v>27</v>
      </c>
      <c r="C75" s="6" t="s">
        <v>226</v>
      </c>
      <c r="D75" s="6" t="s">
        <v>227</v>
      </c>
      <c r="E75" s="6" t="s">
        <v>228</v>
      </c>
      <c r="F75" s="6" t="s">
        <v>229</v>
      </c>
      <c r="G75" s="6">
        <v>7</v>
      </c>
      <c r="H75" s="6" t="s">
        <v>232</v>
      </c>
      <c r="I75" s="6" t="s">
        <v>106</v>
      </c>
      <c r="J75" s="9">
        <f t="shared" si="8"/>
        <v>19.5</v>
      </c>
      <c r="K75" s="14" t="s">
        <v>58</v>
      </c>
      <c r="L75" s="10">
        <f t="shared" si="9"/>
        <v>60</v>
      </c>
      <c r="M75" s="10">
        <f t="shared" si="10"/>
        <v>24</v>
      </c>
      <c r="N75" s="11">
        <f t="shared" si="11"/>
        <v>43.5</v>
      </c>
      <c r="O75" s="11">
        <v>2</v>
      </c>
    </row>
    <row r="76" spans="1:15" s="2" customFormat="1" ht="27" customHeight="1">
      <c r="A76" s="6" t="s">
        <v>233</v>
      </c>
      <c r="B76" s="6" t="s">
        <v>11</v>
      </c>
      <c r="C76" s="6" t="s">
        <v>226</v>
      </c>
      <c r="D76" s="6" t="s">
        <v>227</v>
      </c>
      <c r="E76" s="6" t="s">
        <v>228</v>
      </c>
      <c r="F76" s="6" t="s">
        <v>229</v>
      </c>
      <c r="G76" s="6">
        <v>7</v>
      </c>
      <c r="H76" s="6" t="s">
        <v>234</v>
      </c>
      <c r="I76" s="6" t="s">
        <v>20</v>
      </c>
      <c r="J76" s="9">
        <f t="shared" si="8"/>
        <v>19.2</v>
      </c>
      <c r="K76" s="14" t="s">
        <v>58</v>
      </c>
      <c r="L76" s="10">
        <f t="shared" si="9"/>
        <v>60</v>
      </c>
      <c r="M76" s="10">
        <f t="shared" si="10"/>
        <v>24</v>
      </c>
      <c r="N76" s="11">
        <f t="shared" si="11"/>
        <v>43.2</v>
      </c>
      <c r="O76" s="11">
        <v>3</v>
      </c>
    </row>
    <row r="77" spans="1:15" s="2" customFormat="1" ht="27" customHeight="1">
      <c r="A77" s="6" t="s">
        <v>235</v>
      </c>
      <c r="B77" s="6" t="s">
        <v>11</v>
      </c>
      <c r="C77" s="6" t="s">
        <v>226</v>
      </c>
      <c r="D77" s="6" t="s">
        <v>227</v>
      </c>
      <c r="E77" s="6" t="s">
        <v>228</v>
      </c>
      <c r="F77" s="6" t="s">
        <v>229</v>
      </c>
      <c r="G77" s="6">
        <v>7</v>
      </c>
      <c r="H77" s="6" t="s">
        <v>236</v>
      </c>
      <c r="I77" s="6" t="s">
        <v>55</v>
      </c>
      <c r="J77" s="9">
        <f t="shared" si="8"/>
        <v>17.7</v>
      </c>
      <c r="K77" s="14" t="s">
        <v>24</v>
      </c>
      <c r="L77" s="10">
        <f t="shared" si="9"/>
        <v>63.2</v>
      </c>
      <c r="M77" s="10">
        <f t="shared" si="10"/>
        <v>25.28</v>
      </c>
      <c r="N77" s="11">
        <f t="shared" si="11"/>
        <v>42.980000000000004</v>
      </c>
      <c r="O77" s="11">
        <v>4</v>
      </c>
    </row>
    <row r="78" spans="1:15" s="2" customFormat="1" ht="27" customHeight="1">
      <c r="A78" s="6" t="s">
        <v>237</v>
      </c>
      <c r="B78" s="6" t="s">
        <v>11</v>
      </c>
      <c r="C78" s="6" t="s">
        <v>226</v>
      </c>
      <c r="D78" s="6" t="s">
        <v>227</v>
      </c>
      <c r="E78" s="6" t="s">
        <v>228</v>
      </c>
      <c r="F78" s="6" t="s">
        <v>229</v>
      </c>
      <c r="G78" s="6">
        <v>7</v>
      </c>
      <c r="H78" s="6" t="s">
        <v>238</v>
      </c>
      <c r="I78" s="6" t="s">
        <v>55</v>
      </c>
      <c r="J78" s="9">
        <f t="shared" si="8"/>
        <v>17.7</v>
      </c>
      <c r="K78" s="14" t="s">
        <v>17</v>
      </c>
      <c r="L78" s="10">
        <f t="shared" si="9"/>
        <v>62.4</v>
      </c>
      <c r="M78" s="10">
        <f t="shared" si="10"/>
        <v>24.96</v>
      </c>
      <c r="N78" s="11">
        <f t="shared" si="11"/>
        <v>42.66</v>
      </c>
      <c r="O78" s="11">
        <v>5</v>
      </c>
    </row>
    <row r="79" spans="1:15" s="2" customFormat="1" ht="27" customHeight="1">
      <c r="A79" s="6" t="s">
        <v>239</v>
      </c>
      <c r="B79" s="6" t="s">
        <v>11</v>
      </c>
      <c r="C79" s="6" t="s">
        <v>226</v>
      </c>
      <c r="D79" s="6" t="s">
        <v>227</v>
      </c>
      <c r="E79" s="6" t="s">
        <v>228</v>
      </c>
      <c r="F79" s="6" t="s">
        <v>229</v>
      </c>
      <c r="G79" s="6">
        <v>7</v>
      </c>
      <c r="H79" s="6" t="s">
        <v>240</v>
      </c>
      <c r="I79" s="6" t="s">
        <v>95</v>
      </c>
      <c r="J79" s="9">
        <f t="shared" si="8"/>
        <v>18.3</v>
      </c>
      <c r="K79" s="14" t="s">
        <v>95</v>
      </c>
      <c r="L79" s="10">
        <f t="shared" si="9"/>
        <v>60.4</v>
      </c>
      <c r="M79" s="10">
        <f t="shared" si="10"/>
        <v>24.16</v>
      </c>
      <c r="N79" s="11">
        <f t="shared" si="11"/>
        <v>42.46</v>
      </c>
      <c r="O79" s="11">
        <v>6</v>
      </c>
    </row>
    <row r="80" spans="1:15" s="2" customFormat="1" ht="27" customHeight="1">
      <c r="A80" s="6" t="s">
        <v>241</v>
      </c>
      <c r="B80" s="6" t="s">
        <v>27</v>
      </c>
      <c r="C80" s="6" t="s">
        <v>226</v>
      </c>
      <c r="D80" s="6" t="s">
        <v>227</v>
      </c>
      <c r="E80" s="6" t="s">
        <v>228</v>
      </c>
      <c r="F80" s="6" t="s">
        <v>229</v>
      </c>
      <c r="G80" s="6">
        <v>7</v>
      </c>
      <c r="H80" s="6" t="s">
        <v>242</v>
      </c>
      <c r="I80" s="6" t="s">
        <v>29</v>
      </c>
      <c r="J80" s="9">
        <f t="shared" si="8"/>
        <v>17.099999999999998</v>
      </c>
      <c r="K80" s="14" t="s">
        <v>99</v>
      </c>
      <c r="L80" s="10">
        <f t="shared" si="9"/>
        <v>62.8</v>
      </c>
      <c r="M80" s="10">
        <f t="shared" si="10"/>
        <v>25.12</v>
      </c>
      <c r="N80" s="11">
        <f t="shared" si="11"/>
        <v>42.22</v>
      </c>
      <c r="O80" s="11">
        <v>7</v>
      </c>
    </row>
    <row r="81" spans="1:15" s="2" customFormat="1" ht="27" customHeight="1">
      <c r="A81" s="6" t="s">
        <v>243</v>
      </c>
      <c r="B81" s="6" t="s">
        <v>11</v>
      </c>
      <c r="C81" s="6" t="s">
        <v>226</v>
      </c>
      <c r="D81" s="6" t="s">
        <v>227</v>
      </c>
      <c r="E81" s="6" t="s">
        <v>228</v>
      </c>
      <c r="F81" s="6" t="s">
        <v>229</v>
      </c>
      <c r="G81" s="6">
        <v>7</v>
      </c>
      <c r="H81" s="6" t="s">
        <v>244</v>
      </c>
      <c r="I81" s="6" t="s">
        <v>29</v>
      </c>
      <c r="J81" s="9">
        <f t="shared" si="8"/>
        <v>17.099999999999998</v>
      </c>
      <c r="K81" s="14" t="s">
        <v>17</v>
      </c>
      <c r="L81" s="10">
        <f t="shared" si="9"/>
        <v>62.4</v>
      </c>
      <c r="M81" s="10">
        <f t="shared" si="10"/>
        <v>24.96</v>
      </c>
      <c r="N81" s="11">
        <f t="shared" si="11"/>
        <v>42.06</v>
      </c>
      <c r="O81" s="11">
        <v>8</v>
      </c>
    </row>
    <row r="82" spans="1:15" s="2" customFormat="1" ht="27" customHeight="1">
      <c r="A82" s="6" t="s">
        <v>245</v>
      </c>
      <c r="B82" s="6" t="s">
        <v>11</v>
      </c>
      <c r="C82" s="6" t="s">
        <v>226</v>
      </c>
      <c r="D82" s="6" t="s">
        <v>227</v>
      </c>
      <c r="E82" s="6" t="s">
        <v>228</v>
      </c>
      <c r="F82" s="6" t="s">
        <v>229</v>
      </c>
      <c r="G82" s="6">
        <v>7</v>
      </c>
      <c r="H82" s="6" t="s">
        <v>246</v>
      </c>
      <c r="I82" s="6" t="s">
        <v>102</v>
      </c>
      <c r="J82" s="9">
        <f t="shared" si="8"/>
        <v>15.299999999999999</v>
      </c>
      <c r="K82" s="14" t="s">
        <v>247</v>
      </c>
      <c r="L82" s="10">
        <f t="shared" si="9"/>
        <v>65.2</v>
      </c>
      <c r="M82" s="10">
        <f t="shared" si="10"/>
        <v>26.080000000000002</v>
      </c>
      <c r="N82" s="11">
        <f t="shared" si="11"/>
        <v>41.38</v>
      </c>
      <c r="O82" s="11">
        <v>9</v>
      </c>
    </row>
    <row r="83" spans="1:15" s="2" customFormat="1" ht="27" customHeight="1">
      <c r="A83" s="6" t="s">
        <v>248</v>
      </c>
      <c r="B83" s="6" t="s">
        <v>11</v>
      </c>
      <c r="C83" s="6" t="s">
        <v>226</v>
      </c>
      <c r="D83" s="6" t="s">
        <v>227</v>
      </c>
      <c r="E83" s="6" t="s">
        <v>228</v>
      </c>
      <c r="F83" s="6" t="s">
        <v>229</v>
      </c>
      <c r="G83" s="6">
        <v>7</v>
      </c>
      <c r="H83" s="6" t="s">
        <v>249</v>
      </c>
      <c r="I83" s="6" t="s">
        <v>43</v>
      </c>
      <c r="J83" s="9">
        <f t="shared" si="8"/>
        <v>16.2</v>
      </c>
      <c r="K83" s="14" t="s">
        <v>82</v>
      </c>
      <c r="L83" s="10">
        <f t="shared" si="9"/>
        <v>60.8</v>
      </c>
      <c r="M83" s="10">
        <f t="shared" si="10"/>
        <v>24.32</v>
      </c>
      <c r="N83" s="11">
        <f t="shared" si="11"/>
        <v>40.519999999999996</v>
      </c>
      <c r="O83" s="11">
        <v>10</v>
      </c>
    </row>
    <row r="84" spans="1:15" s="2" customFormat="1" ht="27" customHeight="1">
      <c r="A84" s="6" t="s">
        <v>250</v>
      </c>
      <c r="B84" s="6" t="s">
        <v>11</v>
      </c>
      <c r="C84" s="6" t="s">
        <v>226</v>
      </c>
      <c r="D84" s="6" t="s">
        <v>227</v>
      </c>
      <c r="E84" s="6" t="s">
        <v>228</v>
      </c>
      <c r="F84" s="6" t="s">
        <v>229</v>
      </c>
      <c r="G84" s="6">
        <v>7</v>
      </c>
      <c r="H84" s="6" t="s">
        <v>251</v>
      </c>
      <c r="I84" s="6" t="s">
        <v>66</v>
      </c>
      <c r="J84" s="9">
        <f t="shared" si="8"/>
        <v>14.1</v>
      </c>
      <c r="K84" s="14" t="s">
        <v>63</v>
      </c>
      <c r="L84" s="10">
        <f t="shared" si="9"/>
        <v>65.599999999999994</v>
      </c>
      <c r="M84" s="10">
        <f t="shared" si="10"/>
        <v>26.24</v>
      </c>
      <c r="N84" s="11">
        <f t="shared" si="11"/>
        <v>40.339999999999996</v>
      </c>
      <c r="O84" s="11">
        <v>11</v>
      </c>
    </row>
    <row r="85" spans="1:15" s="2" customFormat="1" ht="27" customHeight="1">
      <c r="A85" s="6" t="s">
        <v>252</v>
      </c>
      <c r="B85" s="6" t="s">
        <v>11</v>
      </c>
      <c r="C85" s="6" t="s">
        <v>226</v>
      </c>
      <c r="D85" s="6" t="s">
        <v>227</v>
      </c>
      <c r="E85" s="6" t="s">
        <v>228</v>
      </c>
      <c r="F85" s="6" t="s">
        <v>229</v>
      </c>
      <c r="G85" s="6">
        <v>7</v>
      </c>
      <c r="H85" s="6" t="s">
        <v>253</v>
      </c>
      <c r="I85" s="6" t="s">
        <v>40</v>
      </c>
      <c r="J85" s="9">
        <f t="shared" si="8"/>
        <v>15.899999999999999</v>
      </c>
      <c r="K85" s="14" t="s">
        <v>95</v>
      </c>
      <c r="L85" s="10">
        <f t="shared" si="9"/>
        <v>60.4</v>
      </c>
      <c r="M85" s="10">
        <f t="shared" si="10"/>
        <v>24.16</v>
      </c>
      <c r="N85" s="11">
        <f t="shared" si="11"/>
        <v>40.06</v>
      </c>
      <c r="O85" s="11">
        <v>12</v>
      </c>
    </row>
    <row r="86" spans="1:15" s="2" customFormat="1" ht="27" customHeight="1">
      <c r="A86" s="6" t="s">
        <v>254</v>
      </c>
      <c r="B86" s="6" t="s">
        <v>11</v>
      </c>
      <c r="C86" s="6" t="s">
        <v>226</v>
      </c>
      <c r="D86" s="6" t="s">
        <v>227</v>
      </c>
      <c r="E86" s="6" t="s">
        <v>228</v>
      </c>
      <c r="F86" s="6" t="s">
        <v>229</v>
      </c>
      <c r="G86" s="6">
        <v>7</v>
      </c>
      <c r="H86" s="6" t="s">
        <v>255</v>
      </c>
      <c r="I86" s="6" t="s">
        <v>40</v>
      </c>
      <c r="J86" s="9">
        <f t="shared" si="8"/>
        <v>15.899999999999999</v>
      </c>
      <c r="K86" s="14" t="s">
        <v>58</v>
      </c>
      <c r="L86" s="10">
        <f t="shared" si="9"/>
        <v>60</v>
      </c>
      <c r="M86" s="10">
        <f t="shared" si="10"/>
        <v>24</v>
      </c>
      <c r="N86" s="11">
        <f t="shared" si="11"/>
        <v>39.9</v>
      </c>
      <c r="O86" s="11">
        <v>13</v>
      </c>
    </row>
    <row r="87" spans="1:15" s="2" customFormat="1" ht="27" customHeight="1">
      <c r="A87" s="6" t="s">
        <v>256</v>
      </c>
      <c r="B87" s="6" t="s">
        <v>27</v>
      </c>
      <c r="C87" s="6" t="s">
        <v>226</v>
      </c>
      <c r="D87" s="6" t="s">
        <v>227</v>
      </c>
      <c r="E87" s="6" t="s">
        <v>228</v>
      </c>
      <c r="F87" s="6" t="s">
        <v>229</v>
      </c>
      <c r="G87" s="6">
        <v>7</v>
      </c>
      <c r="H87" s="6" t="s">
        <v>257</v>
      </c>
      <c r="I87" s="6" t="s">
        <v>200</v>
      </c>
      <c r="J87" s="9">
        <f t="shared" si="8"/>
        <v>12</v>
      </c>
      <c r="K87" s="14" t="s">
        <v>90</v>
      </c>
      <c r="L87" s="10">
        <f t="shared" si="9"/>
        <v>64</v>
      </c>
      <c r="M87" s="10">
        <f t="shared" si="10"/>
        <v>25.6</v>
      </c>
      <c r="N87" s="11">
        <f t="shared" si="11"/>
        <v>37.6</v>
      </c>
      <c r="O87" s="11">
        <v>14</v>
      </c>
    </row>
    <row r="88" spans="1:15" s="2" customFormat="1" ht="27" customHeight="1">
      <c r="A88" s="6" t="s">
        <v>258</v>
      </c>
      <c r="B88" s="6" t="s">
        <v>27</v>
      </c>
      <c r="C88" s="6" t="s">
        <v>259</v>
      </c>
      <c r="D88" s="6" t="s">
        <v>260</v>
      </c>
      <c r="E88" s="6" t="s">
        <v>261</v>
      </c>
      <c r="F88" s="6" t="s">
        <v>262</v>
      </c>
      <c r="G88" s="6">
        <v>4</v>
      </c>
      <c r="H88" s="6" t="s">
        <v>263</v>
      </c>
      <c r="I88" s="6" t="s">
        <v>71</v>
      </c>
      <c r="J88" s="9">
        <f t="shared" si="8"/>
        <v>18.899999999999999</v>
      </c>
      <c r="K88" s="14" t="s">
        <v>194</v>
      </c>
      <c r="L88" s="10">
        <f t="shared" si="9"/>
        <v>72.400000000000006</v>
      </c>
      <c r="M88" s="10">
        <f t="shared" si="10"/>
        <v>28.960000000000004</v>
      </c>
      <c r="N88" s="11">
        <f t="shared" si="11"/>
        <v>47.86</v>
      </c>
      <c r="O88" s="6">
        <v>1</v>
      </c>
    </row>
    <row r="89" spans="1:15" s="2" customFormat="1" ht="27" customHeight="1">
      <c r="A89" s="6" t="s">
        <v>264</v>
      </c>
      <c r="B89" s="6" t="s">
        <v>11</v>
      </c>
      <c r="C89" s="6" t="s">
        <v>259</v>
      </c>
      <c r="D89" s="6" t="s">
        <v>260</v>
      </c>
      <c r="E89" s="6" t="s">
        <v>261</v>
      </c>
      <c r="F89" s="6" t="s">
        <v>262</v>
      </c>
      <c r="G89" s="6">
        <v>4</v>
      </c>
      <c r="H89" s="6" t="s">
        <v>265</v>
      </c>
      <c r="I89" s="6" t="s">
        <v>78</v>
      </c>
      <c r="J89" s="9">
        <f t="shared" si="8"/>
        <v>13.5</v>
      </c>
      <c r="K89" s="14" t="s">
        <v>266</v>
      </c>
      <c r="L89" s="10">
        <f t="shared" si="9"/>
        <v>80</v>
      </c>
      <c r="M89" s="10">
        <f t="shared" si="10"/>
        <v>32</v>
      </c>
      <c r="N89" s="11">
        <f t="shared" si="11"/>
        <v>45.5</v>
      </c>
      <c r="O89" s="6">
        <v>2</v>
      </c>
    </row>
    <row r="90" spans="1:15" s="2" customFormat="1" ht="27" customHeight="1">
      <c r="A90" s="6" t="s">
        <v>267</v>
      </c>
      <c r="B90" s="6" t="s">
        <v>27</v>
      </c>
      <c r="C90" s="6" t="s">
        <v>259</v>
      </c>
      <c r="D90" s="6" t="s">
        <v>260</v>
      </c>
      <c r="E90" s="6" t="s">
        <v>261</v>
      </c>
      <c r="F90" s="6" t="s">
        <v>262</v>
      </c>
      <c r="G90" s="6">
        <v>4</v>
      </c>
      <c r="H90" s="6" t="s">
        <v>268</v>
      </c>
      <c r="I90" s="6" t="s">
        <v>20</v>
      </c>
      <c r="J90" s="9">
        <f t="shared" si="8"/>
        <v>19.2</v>
      </c>
      <c r="K90" s="14" t="s">
        <v>120</v>
      </c>
      <c r="L90" s="10">
        <f t="shared" si="9"/>
        <v>63.6</v>
      </c>
      <c r="M90" s="10">
        <f t="shared" si="10"/>
        <v>25.44</v>
      </c>
      <c r="N90" s="11">
        <f t="shared" si="11"/>
        <v>44.64</v>
      </c>
      <c r="O90" s="6">
        <v>3</v>
      </c>
    </row>
    <row r="91" spans="1:15" s="2" customFormat="1" ht="27" customHeight="1">
      <c r="A91" s="6" t="s">
        <v>269</v>
      </c>
      <c r="B91" s="6" t="s">
        <v>11</v>
      </c>
      <c r="C91" s="6" t="s">
        <v>259</v>
      </c>
      <c r="D91" s="6" t="s">
        <v>260</v>
      </c>
      <c r="E91" s="6" t="s">
        <v>261</v>
      </c>
      <c r="F91" s="6" t="s">
        <v>262</v>
      </c>
      <c r="G91" s="6">
        <v>4</v>
      </c>
      <c r="H91" s="6" t="s">
        <v>270</v>
      </c>
      <c r="I91" s="6" t="s">
        <v>20</v>
      </c>
      <c r="J91" s="9">
        <f t="shared" si="8"/>
        <v>19.2</v>
      </c>
      <c r="K91" s="14" t="s">
        <v>24</v>
      </c>
      <c r="L91" s="10">
        <f t="shared" si="9"/>
        <v>63.2</v>
      </c>
      <c r="M91" s="10">
        <f t="shared" si="10"/>
        <v>25.28</v>
      </c>
      <c r="N91" s="11">
        <f t="shared" si="11"/>
        <v>44.480000000000004</v>
      </c>
      <c r="O91" s="6">
        <v>4</v>
      </c>
    </row>
    <row r="92" spans="1:15" s="2" customFormat="1" ht="27" customHeight="1">
      <c r="A92" s="6" t="s">
        <v>271</v>
      </c>
      <c r="B92" s="6" t="s">
        <v>27</v>
      </c>
      <c r="C92" s="6" t="s">
        <v>259</v>
      </c>
      <c r="D92" s="6" t="s">
        <v>260</v>
      </c>
      <c r="E92" s="6" t="s">
        <v>261</v>
      </c>
      <c r="F92" s="6" t="s">
        <v>262</v>
      </c>
      <c r="G92" s="6">
        <v>4</v>
      </c>
      <c r="H92" s="6" t="s">
        <v>272</v>
      </c>
      <c r="I92" s="6" t="s">
        <v>29</v>
      </c>
      <c r="J92" s="9">
        <f t="shared" si="8"/>
        <v>17.099999999999998</v>
      </c>
      <c r="K92" s="14" t="s">
        <v>197</v>
      </c>
      <c r="L92" s="10">
        <f t="shared" si="9"/>
        <v>68</v>
      </c>
      <c r="M92" s="10">
        <f t="shared" si="10"/>
        <v>27.200000000000003</v>
      </c>
      <c r="N92" s="11">
        <f t="shared" si="11"/>
        <v>44.3</v>
      </c>
      <c r="O92" s="6">
        <v>5</v>
      </c>
    </row>
    <row r="93" spans="1:15" s="2" customFormat="1" ht="27" customHeight="1">
      <c r="A93" s="6" t="s">
        <v>273</v>
      </c>
      <c r="B93" s="6" t="s">
        <v>27</v>
      </c>
      <c r="C93" s="6" t="s">
        <v>259</v>
      </c>
      <c r="D93" s="6" t="s">
        <v>260</v>
      </c>
      <c r="E93" s="6" t="s">
        <v>261</v>
      </c>
      <c r="F93" s="6" t="s">
        <v>262</v>
      </c>
      <c r="G93" s="6">
        <v>4</v>
      </c>
      <c r="H93" s="6" t="s">
        <v>274</v>
      </c>
      <c r="I93" s="6" t="s">
        <v>55</v>
      </c>
      <c r="J93" s="9">
        <f t="shared" si="8"/>
        <v>17.7</v>
      </c>
      <c r="K93" s="14" t="s">
        <v>109</v>
      </c>
      <c r="L93" s="10">
        <f t="shared" si="9"/>
        <v>66.400000000000006</v>
      </c>
      <c r="M93" s="10">
        <f t="shared" si="10"/>
        <v>26.560000000000002</v>
      </c>
      <c r="N93" s="11">
        <f t="shared" si="11"/>
        <v>44.260000000000005</v>
      </c>
      <c r="O93" s="6">
        <v>6</v>
      </c>
    </row>
    <row r="94" spans="1:15" s="2" customFormat="1" ht="27" customHeight="1">
      <c r="A94" s="6" t="s">
        <v>275</v>
      </c>
      <c r="B94" s="6" t="s">
        <v>11</v>
      </c>
      <c r="C94" s="6" t="s">
        <v>259</v>
      </c>
      <c r="D94" s="6" t="s">
        <v>260</v>
      </c>
      <c r="E94" s="6" t="s">
        <v>261</v>
      </c>
      <c r="F94" s="6" t="s">
        <v>262</v>
      </c>
      <c r="G94" s="6">
        <v>4</v>
      </c>
      <c r="H94" s="6" t="s">
        <v>276</v>
      </c>
      <c r="I94" s="6" t="s">
        <v>33</v>
      </c>
      <c r="J94" s="9">
        <f t="shared" si="8"/>
        <v>17.399999999999999</v>
      </c>
      <c r="K94" s="14" t="s">
        <v>49</v>
      </c>
      <c r="L94" s="10">
        <f t="shared" si="9"/>
        <v>66</v>
      </c>
      <c r="M94" s="10">
        <f t="shared" si="10"/>
        <v>26.400000000000002</v>
      </c>
      <c r="N94" s="11">
        <f t="shared" si="11"/>
        <v>43.8</v>
      </c>
      <c r="O94" s="6">
        <v>7</v>
      </c>
    </row>
    <row r="95" spans="1:15" s="2" customFormat="1" ht="27" customHeight="1">
      <c r="A95" s="6" t="s">
        <v>277</v>
      </c>
      <c r="B95" s="6" t="s">
        <v>11</v>
      </c>
      <c r="C95" s="6" t="s">
        <v>259</v>
      </c>
      <c r="D95" s="6" t="s">
        <v>260</v>
      </c>
      <c r="E95" s="6" t="s">
        <v>261</v>
      </c>
      <c r="F95" s="6" t="s">
        <v>262</v>
      </c>
      <c r="G95" s="6">
        <v>4</v>
      </c>
      <c r="H95" s="6" t="s">
        <v>278</v>
      </c>
      <c r="I95" s="6" t="s">
        <v>43</v>
      </c>
      <c r="J95" s="9">
        <f t="shared" si="8"/>
        <v>16.2</v>
      </c>
      <c r="K95" s="14" t="s">
        <v>63</v>
      </c>
      <c r="L95" s="10">
        <f t="shared" si="9"/>
        <v>65.599999999999994</v>
      </c>
      <c r="M95" s="10">
        <f t="shared" si="10"/>
        <v>26.24</v>
      </c>
      <c r="N95" s="11">
        <f t="shared" si="11"/>
        <v>42.44</v>
      </c>
      <c r="O95" s="6">
        <v>8</v>
      </c>
    </row>
    <row r="96" spans="1:15" s="2" customFormat="1" ht="27" customHeight="1">
      <c r="A96" s="6" t="s">
        <v>279</v>
      </c>
      <c r="B96" s="6" t="s">
        <v>27</v>
      </c>
      <c r="C96" s="6" t="s">
        <v>259</v>
      </c>
      <c r="D96" s="6" t="s">
        <v>260</v>
      </c>
      <c r="E96" s="6" t="s">
        <v>261</v>
      </c>
      <c r="F96" s="6" t="s">
        <v>262</v>
      </c>
      <c r="G96" s="6">
        <v>4</v>
      </c>
      <c r="H96" s="6" t="s">
        <v>280</v>
      </c>
      <c r="I96" s="6" t="s">
        <v>43</v>
      </c>
      <c r="J96" s="9">
        <f t="shared" si="8"/>
        <v>16.2</v>
      </c>
      <c r="K96" s="14" t="s">
        <v>82</v>
      </c>
      <c r="L96" s="10">
        <f t="shared" si="9"/>
        <v>60.8</v>
      </c>
      <c r="M96" s="10">
        <f t="shared" si="10"/>
        <v>24.32</v>
      </c>
      <c r="N96" s="11">
        <f t="shared" si="11"/>
        <v>40.519999999999996</v>
      </c>
      <c r="O96" s="6">
        <v>9</v>
      </c>
    </row>
    <row r="97" spans="1:15" s="2" customFormat="1" ht="27" customHeight="1">
      <c r="A97" s="6" t="s">
        <v>281</v>
      </c>
      <c r="B97" s="6" t="s">
        <v>27</v>
      </c>
      <c r="C97" s="6" t="s">
        <v>282</v>
      </c>
      <c r="D97" s="6" t="s">
        <v>283</v>
      </c>
      <c r="E97" s="6" t="s">
        <v>228</v>
      </c>
      <c r="F97" s="6" t="s">
        <v>284</v>
      </c>
      <c r="G97" s="6">
        <v>9</v>
      </c>
      <c r="H97" s="6" t="s">
        <v>285</v>
      </c>
      <c r="I97" s="6" t="s">
        <v>48</v>
      </c>
      <c r="J97" s="9">
        <f t="shared" si="8"/>
        <v>16.8</v>
      </c>
      <c r="K97" s="14" t="s">
        <v>165</v>
      </c>
      <c r="L97" s="10">
        <f t="shared" si="9"/>
        <v>75.599999999999994</v>
      </c>
      <c r="M97" s="10">
        <f t="shared" si="10"/>
        <v>30.24</v>
      </c>
      <c r="N97" s="11">
        <f t="shared" si="11"/>
        <v>47.04</v>
      </c>
      <c r="O97" s="6">
        <v>1</v>
      </c>
    </row>
    <row r="98" spans="1:15" s="2" customFormat="1" ht="27" customHeight="1">
      <c r="A98" s="6" t="s">
        <v>286</v>
      </c>
      <c r="B98" s="6" t="s">
        <v>11</v>
      </c>
      <c r="C98" s="6" t="s">
        <v>282</v>
      </c>
      <c r="D98" s="6" t="s">
        <v>283</v>
      </c>
      <c r="E98" s="6" t="s">
        <v>228</v>
      </c>
      <c r="F98" s="6" t="s">
        <v>284</v>
      </c>
      <c r="G98" s="6">
        <v>9</v>
      </c>
      <c r="H98" s="6" t="s">
        <v>287</v>
      </c>
      <c r="I98" s="6" t="s">
        <v>20</v>
      </c>
      <c r="J98" s="9">
        <f t="shared" si="8"/>
        <v>19.2</v>
      </c>
      <c r="K98" s="14" t="s">
        <v>197</v>
      </c>
      <c r="L98" s="10">
        <f t="shared" si="9"/>
        <v>68</v>
      </c>
      <c r="M98" s="10">
        <f t="shared" si="10"/>
        <v>27.200000000000003</v>
      </c>
      <c r="N98" s="11">
        <f t="shared" si="11"/>
        <v>46.400000000000006</v>
      </c>
      <c r="O98" s="6">
        <v>2</v>
      </c>
    </row>
    <row r="99" spans="1:15" s="2" customFormat="1" ht="27" customHeight="1">
      <c r="A99" s="6" t="s">
        <v>288</v>
      </c>
      <c r="B99" s="6" t="s">
        <v>11</v>
      </c>
      <c r="C99" s="6" t="s">
        <v>282</v>
      </c>
      <c r="D99" s="6" t="s">
        <v>283</v>
      </c>
      <c r="E99" s="6" t="s">
        <v>228</v>
      </c>
      <c r="F99" s="6" t="s">
        <v>284</v>
      </c>
      <c r="G99" s="6">
        <v>9</v>
      </c>
      <c r="H99" s="6" t="s">
        <v>289</v>
      </c>
      <c r="I99" s="6" t="s">
        <v>55</v>
      </c>
      <c r="J99" s="9">
        <f t="shared" ref="J99:J114" si="12">I99*0.3</f>
        <v>17.7</v>
      </c>
      <c r="K99" s="14" t="s">
        <v>217</v>
      </c>
      <c r="L99" s="10">
        <f t="shared" ref="L99:L114" si="13">(K99-60)*0.4+60</f>
        <v>70</v>
      </c>
      <c r="M99" s="10">
        <f t="shared" ref="M99:M114" si="14">L99*0.4</f>
        <v>28</v>
      </c>
      <c r="N99" s="11">
        <f t="shared" ref="N99:N114" si="15">J99+M99</f>
        <v>45.7</v>
      </c>
      <c r="O99" s="6">
        <v>3</v>
      </c>
    </row>
    <row r="100" spans="1:15" s="2" customFormat="1" ht="27" customHeight="1">
      <c r="A100" s="6" t="s">
        <v>290</v>
      </c>
      <c r="B100" s="6" t="s">
        <v>11</v>
      </c>
      <c r="C100" s="6" t="s">
        <v>282</v>
      </c>
      <c r="D100" s="6" t="s">
        <v>283</v>
      </c>
      <c r="E100" s="6" t="s">
        <v>228</v>
      </c>
      <c r="F100" s="6" t="s">
        <v>284</v>
      </c>
      <c r="G100" s="6">
        <v>9</v>
      </c>
      <c r="H100" s="6" t="s">
        <v>291</v>
      </c>
      <c r="I100" s="6" t="s">
        <v>123</v>
      </c>
      <c r="J100" s="9">
        <f t="shared" si="12"/>
        <v>14.7</v>
      </c>
      <c r="K100" s="14" t="s">
        <v>151</v>
      </c>
      <c r="L100" s="10">
        <f t="shared" si="13"/>
        <v>76.400000000000006</v>
      </c>
      <c r="M100" s="10">
        <f t="shared" si="14"/>
        <v>30.560000000000002</v>
      </c>
      <c r="N100" s="11">
        <f t="shared" si="15"/>
        <v>45.260000000000005</v>
      </c>
      <c r="O100" s="6">
        <v>4</v>
      </c>
    </row>
    <row r="101" spans="1:15" s="2" customFormat="1" ht="27" customHeight="1">
      <c r="A101" s="6" t="s">
        <v>292</v>
      </c>
      <c r="B101" s="6" t="s">
        <v>11</v>
      </c>
      <c r="C101" s="6" t="s">
        <v>282</v>
      </c>
      <c r="D101" s="6" t="s">
        <v>283</v>
      </c>
      <c r="E101" s="6" t="s">
        <v>228</v>
      </c>
      <c r="F101" s="6" t="s">
        <v>284</v>
      </c>
      <c r="G101" s="6">
        <v>9</v>
      </c>
      <c r="H101" s="6" t="s">
        <v>293</v>
      </c>
      <c r="I101" s="6" t="s">
        <v>95</v>
      </c>
      <c r="J101" s="9">
        <f t="shared" si="12"/>
        <v>18.3</v>
      </c>
      <c r="K101" s="14" t="s">
        <v>120</v>
      </c>
      <c r="L101" s="10">
        <f t="shared" si="13"/>
        <v>63.6</v>
      </c>
      <c r="M101" s="10">
        <f t="shared" si="14"/>
        <v>25.44</v>
      </c>
      <c r="N101" s="11">
        <f t="shared" si="15"/>
        <v>43.74</v>
      </c>
      <c r="O101" s="6">
        <v>5</v>
      </c>
    </row>
    <row r="102" spans="1:15" s="2" customFormat="1" ht="27" customHeight="1">
      <c r="A102" s="6" t="s">
        <v>294</v>
      </c>
      <c r="B102" s="6" t="s">
        <v>11</v>
      </c>
      <c r="C102" s="6" t="s">
        <v>282</v>
      </c>
      <c r="D102" s="6" t="s">
        <v>283</v>
      </c>
      <c r="E102" s="6" t="s">
        <v>228</v>
      </c>
      <c r="F102" s="6" t="s">
        <v>284</v>
      </c>
      <c r="G102" s="6">
        <v>9</v>
      </c>
      <c r="H102" s="6" t="s">
        <v>295</v>
      </c>
      <c r="I102" s="6" t="s">
        <v>71</v>
      </c>
      <c r="J102" s="9">
        <f t="shared" si="12"/>
        <v>18.899999999999999</v>
      </c>
      <c r="K102" s="14" t="s">
        <v>106</v>
      </c>
      <c r="L102" s="10">
        <f t="shared" si="13"/>
        <v>62</v>
      </c>
      <c r="M102" s="10">
        <f t="shared" si="14"/>
        <v>24.8</v>
      </c>
      <c r="N102" s="11">
        <f t="shared" si="15"/>
        <v>43.7</v>
      </c>
      <c r="O102" s="6">
        <v>6</v>
      </c>
    </row>
    <row r="103" spans="1:15" s="2" customFormat="1" ht="27" customHeight="1">
      <c r="A103" s="6" t="s">
        <v>296</v>
      </c>
      <c r="B103" s="6" t="s">
        <v>27</v>
      </c>
      <c r="C103" s="6" t="s">
        <v>282</v>
      </c>
      <c r="D103" s="6" t="s">
        <v>283</v>
      </c>
      <c r="E103" s="6" t="s">
        <v>228</v>
      </c>
      <c r="F103" s="6" t="s">
        <v>284</v>
      </c>
      <c r="G103" s="6">
        <v>9</v>
      </c>
      <c r="H103" s="6" t="s">
        <v>297</v>
      </c>
      <c r="I103" s="6" t="s">
        <v>82</v>
      </c>
      <c r="J103" s="9">
        <f t="shared" si="12"/>
        <v>18.599999999999998</v>
      </c>
      <c r="K103" s="14" t="s">
        <v>95</v>
      </c>
      <c r="L103" s="10">
        <f t="shared" si="13"/>
        <v>60.4</v>
      </c>
      <c r="M103" s="10">
        <f t="shared" si="14"/>
        <v>24.16</v>
      </c>
      <c r="N103" s="11">
        <f t="shared" si="15"/>
        <v>42.76</v>
      </c>
      <c r="O103" s="6">
        <v>7</v>
      </c>
    </row>
    <row r="104" spans="1:15" s="2" customFormat="1" ht="27" customHeight="1">
      <c r="A104" s="6" t="s">
        <v>298</v>
      </c>
      <c r="B104" s="6" t="s">
        <v>11</v>
      </c>
      <c r="C104" s="6" t="s">
        <v>282</v>
      </c>
      <c r="D104" s="6" t="s">
        <v>283</v>
      </c>
      <c r="E104" s="6" t="s">
        <v>228</v>
      </c>
      <c r="F104" s="6" t="s">
        <v>284</v>
      </c>
      <c r="G104" s="6">
        <v>9</v>
      </c>
      <c r="H104" s="6" t="s">
        <v>299</v>
      </c>
      <c r="I104" s="6" t="s">
        <v>55</v>
      </c>
      <c r="J104" s="9">
        <f t="shared" si="12"/>
        <v>17.7</v>
      </c>
      <c r="K104" s="14" t="s">
        <v>20</v>
      </c>
      <c r="L104" s="10">
        <f t="shared" si="13"/>
        <v>61.6</v>
      </c>
      <c r="M104" s="10">
        <f t="shared" si="14"/>
        <v>24.64</v>
      </c>
      <c r="N104" s="11">
        <f t="shared" si="15"/>
        <v>42.34</v>
      </c>
      <c r="O104" s="6">
        <v>8</v>
      </c>
    </row>
    <row r="105" spans="1:15" s="2" customFormat="1" ht="27" customHeight="1">
      <c r="A105" s="6" t="s">
        <v>300</v>
      </c>
      <c r="B105" s="6" t="s">
        <v>27</v>
      </c>
      <c r="C105" s="6" t="s">
        <v>282</v>
      </c>
      <c r="D105" s="6" t="s">
        <v>283</v>
      </c>
      <c r="E105" s="6" t="s">
        <v>228</v>
      </c>
      <c r="F105" s="6" t="s">
        <v>284</v>
      </c>
      <c r="G105" s="6">
        <v>9</v>
      </c>
      <c r="H105" s="6" t="s">
        <v>301</v>
      </c>
      <c r="I105" s="6" t="s">
        <v>302</v>
      </c>
      <c r="J105" s="9">
        <f t="shared" si="12"/>
        <v>11.7</v>
      </c>
      <c r="K105" s="14" t="s">
        <v>303</v>
      </c>
      <c r="L105" s="10">
        <f t="shared" si="13"/>
        <v>74.8</v>
      </c>
      <c r="M105" s="10">
        <f t="shared" si="14"/>
        <v>29.92</v>
      </c>
      <c r="N105" s="11">
        <f t="shared" si="15"/>
        <v>41.620000000000005</v>
      </c>
      <c r="O105" s="6">
        <v>9</v>
      </c>
    </row>
    <row r="106" spans="1:15" s="2" customFormat="1" ht="27" customHeight="1">
      <c r="A106" s="6" t="s">
        <v>304</v>
      </c>
      <c r="B106" s="6" t="s">
        <v>11</v>
      </c>
      <c r="C106" s="6" t="s">
        <v>282</v>
      </c>
      <c r="D106" s="6" t="s">
        <v>283</v>
      </c>
      <c r="E106" s="6" t="s">
        <v>228</v>
      </c>
      <c r="F106" s="6" t="s">
        <v>284</v>
      </c>
      <c r="G106" s="6">
        <v>9</v>
      </c>
      <c r="H106" s="6" t="s">
        <v>305</v>
      </c>
      <c r="I106" s="6" t="s">
        <v>66</v>
      </c>
      <c r="J106" s="9">
        <f t="shared" si="12"/>
        <v>14.1</v>
      </c>
      <c r="K106" s="14" t="s">
        <v>96</v>
      </c>
      <c r="L106" s="10">
        <f t="shared" si="13"/>
        <v>66.8</v>
      </c>
      <c r="M106" s="10">
        <f t="shared" si="14"/>
        <v>26.72</v>
      </c>
      <c r="N106" s="11">
        <f t="shared" si="15"/>
        <v>40.82</v>
      </c>
      <c r="O106" s="6">
        <v>10</v>
      </c>
    </row>
    <row r="107" spans="1:15" s="2" customFormat="1" ht="27" customHeight="1">
      <c r="A107" s="6" t="s">
        <v>306</v>
      </c>
      <c r="B107" s="6" t="s">
        <v>27</v>
      </c>
      <c r="C107" s="6" t="s">
        <v>282</v>
      </c>
      <c r="D107" s="6" t="s">
        <v>283</v>
      </c>
      <c r="E107" s="6" t="s">
        <v>228</v>
      </c>
      <c r="F107" s="6" t="s">
        <v>284</v>
      </c>
      <c r="G107" s="6">
        <v>9</v>
      </c>
      <c r="H107" s="6" t="s">
        <v>307</v>
      </c>
      <c r="I107" s="6" t="s">
        <v>48</v>
      </c>
      <c r="J107" s="9">
        <f t="shared" si="12"/>
        <v>16.8</v>
      </c>
      <c r="K107" s="14" t="s">
        <v>58</v>
      </c>
      <c r="L107" s="10">
        <f t="shared" si="13"/>
        <v>60</v>
      </c>
      <c r="M107" s="10">
        <f t="shared" si="14"/>
        <v>24</v>
      </c>
      <c r="N107" s="11">
        <f t="shared" si="15"/>
        <v>40.799999999999997</v>
      </c>
      <c r="O107" s="6">
        <v>11</v>
      </c>
    </row>
    <row r="108" spans="1:15" s="2" customFormat="1" ht="27" customHeight="1">
      <c r="A108" s="6" t="s">
        <v>308</v>
      </c>
      <c r="B108" s="6" t="s">
        <v>27</v>
      </c>
      <c r="C108" s="6" t="s">
        <v>282</v>
      </c>
      <c r="D108" s="6" t="s">
        <v>283</v>
      </c>
      <c r="E108" s="6" t="s">
        <v>228</v>
      </c>
      <c r="F108" s="6" t="s">
        <v>284</v>
      </c>
      <c r="G108" s="6">
        <v>9</v>
      </c>
      <c r="H108" s="6" t="s">
        <v>309</v>
      </c>
      <c r="I108" s="6" t="s">
        <v>141</v>
      </c>
      <c r="J108" s="9">
        <f t="shared" si="12"/>
        <v>16.5</v>
      </c>
      <c r="K108" s="14" t="s">
        <v>58</v>
      </c>
      <c r="L108" s="10">
        <f t="shared" si="13"/>
        <v>60</v>
      </c>
      <c r="M108" s="10">
        <f t="shared" si="14"/>
        <v>24</v>
      </c>
      <c r="N108" s="11">
        <f t="shared" si="15"/>
        <v>40.5</v>
      </c>
      <c r="O108" s="6">
        <v>12</v>
      </c>
    </row>
    <row r="109" spans="1:15" s="2" customFormat="1" ht="27" customHeight="1">
      <c r="A109" s="6" t="s">
        <v>310</v>
      </c>
      <c r="B109" s="6" t="s">
        <v>11</v>
      </c>
      <c r="C109" s="6" t="s">
        <v>282</v>
      </c>
      <c r="D109" s="6" t="s">
        <v>283</v>
      </c>
      <c r="E109" s="6" t="s">
        <v>228</v>
      </c>
      <c r="F109" s="6" t="s">
        <v>284</v>
      </c>
      <c r="G109" s="6">
        <v>9</v>
      </c>
      <c r="H109" s="6" t="s">
        <v>311</v>
      </c>
      <c r="I109" s="6" t="s">
        <v>40</v>
      </c>
      <c r="J109" s="9">
        <f t="shared" si="12"/>
        <v>15.899999999999999</v>
      </c>
      <c r="K109" s="14" t="s">
        <v>58</v>
      </c>
      <c r="L109" s="10">
        <f t="shared" si="13"/>
        <v>60</v>
      </c>
      <c r="M109" s="10">
        <f t="shared" si="14"/>
        <v>24</v>
      </c>
      <c r="N109" s="11">
        <f t="shared" si="15"/>
        <v>39.9</v>
      </c>
      <c r="O109" s="6">
        <v>13</v>
      </c>
    </row>
    <row r="110" spans="1:15" s="2" customFormat="1" ht="27" customHeight="1">
      <c r="A110" s="6" t="s">
        <v>312</v>
      </c>
      <c r="B110" s="6" t="s">
        <v>11</v>
      </c>
      <c r="C110" s="6" t="s">
        <v>282</v>
      </c>
      <c r="D110" s="6" t="s">
        <v>283</v>
      </c>
      <c r="E110" s="6" t="s">
        <v>228</v>
      </c>
      <c r="F110" s="6" t="s">
        <v>284</v>
      </c>
      <c r="G110" s="6">
        <v>9</v>
      </c>
      <c r="H110" s="6" t="s">
        <v>313</v>
      </c>
      <c r="I110" s="6" t="s">
        <v>123</v>
      </c>
      <c r="J110" s="9">
        <f t="shared" si="12"/>
        <v>14.7</v>
      </c>
      <c r="K110" s="14" t="s">
        <v>99</v>
      </c>
      <c r="L110" s="10">
        <f t="shared" si="13"/>
        <v>62.8</v>
      </c>
      <c r="M110" s="10">
        <f t="shared" si="14"/>
        <v>25.12</v>
      </c>
      <c r="N110" s="11">
        <f t="shared" si="15"/>
        <v>39.82</v>
      </c>
      <c r="O110" s="6">
        <v>14</v>
      </c>
    </row>
    <row r="111" spans="1:15" s="2" customFormat="1" ht="27" customHeight="1">
      <c r="A111" s="6" t="s">
        <v>314</v>
      </c>
      <c r="B111" s="6" t="s">
        <v>27</v>
      </c>
      <c r="C111" s="6" t="s">
        <v>282</v>
      </c>
      <c r="D111" s="6" t="s">
        <v>283</v>
      </c>
      <c r="E111" s="6" t="s">
        <v>228</v>
      </c>
      <c r="F111" s="6" t="s">
        <v>284</v>
      </c>
      <c r="G111" s="6">
        <v>9</v>
      </c>
      <c r="H111" s="6" t="s">
        <v>315</v>
      </c>
      <c r="I111" s="6" t="s">
        <v>128</v>
      </c>
      <c r="J111" s="9">
        <f t="shared" si="12"/>
        <v>15</v>
      </c>
      <c r="K111" s="14" t="s">
        <v>71</v>
      </c>
      <c r="L111" s="10">
        <f t="shared" si="13"/>
        <v>61.2</v>
      </c>
      <c r="M111" s="10">
        <f t="shared" si="14"/>
        <v>24.480000000000004</v>
      </c>
      <c r="N111" s="11">
        <f t="shared" si="15"/>
        <v>39.480000000000004</v>
      </c>
      <c r="O111" s="6">
        <v>15</v>
      </c>
    </row>
    <row r="112" spans="1:15" s="2" customFormat="1" ht="27" customHeight="1">
      <c r="A112" s="6" t="s">
        <v>316</v>
      </c>
      <c r="B112" s="6" t="s">
        <v>11</v>
      </c>
      <c r="C112" s="6" t="s">
        <v>282</v>
      </c>
      <c r="D112" s="6" t="s">
        <v>283</v>
      </c>
      <c r="E112" s="6" t="s">
        <v>228</v>
      </c>
      <c r="F112" s="6" t="s">
        <v>284</v>
      </c>
      <c r="G112" s="6">
        <v>9</v>
      </c>
      <c r="H112" s="6" t="s">
        <v>317</v>
      </c>
      <c r="I112" s="6" t="s">
        <v>102</v>
      </c>
      <c r="J112" s="9">
        <f t="shared" si="12"/>
        <v>15.299999999999999</v>
      </c>
      <c r="K112" s="14" t="s">
        <v>95</v>
      </c>
      <c r="L112" s="10">
        <f t="shared" si="13"/>
        <v>60.4</v>
      </c>
      <c r="M112" s="10">
        <f t="shared" si="14"/>
        <v>24.16</v>
      </c>
      <c r="N112" s="11">
        <f t="shared" si="15"/>
        <v>39.46</v>
      </c>
      <c r="O112" s="6">
        <v>16</v>
      </c>
    </row>
    <row r="113" spans="1:15" s="2" customFormat="1" ht="27" customHeight="1">
      <c r="A113" s="6" t="s">
        <v>318</v>
      </c>
      <c r="B113" s="6" t="s">
        <v>11</v>
      </c>
      <c r="C113" s="6" t="s">
        <v>282</v>
      </c>
      <c r="D113" s="6" t="s">
        <v>283</v>
      </c>
      <c r="E113" s="6" t="s">
        <v>228</v>
      </c>
      <c r="F113" s="6" t="s">
        <v>284</v>
      </c>
      <c r="G113" s="6">
        <v>9</v>
      </c>
      <c r="H113" s="6" t="s">
        <v>319</v>
      </c>
      <c r="I113" s="6" t="s">
        <v>102</v>
      </c>
      <c r="J113" s="9">
        <f t="shared" si="12"/>
        <v>15.299999999999999</v>
      </c>
      <c r="K113" s="14" t="s">
        <v>58</v>
      </c>
      <c r="L113" s="10">
        <f t="shared" si="13"/>
        <v>60</v>
      </c>
      <c r="M113" s="10">
        <f t="shared" si="14"/>
        <v>24</v>
      </c>
      <c r="N113" s="11">
        <f t="shared" si="15"/>
        <v>39.299999999999997</v>
      </c>
      <c r="O113" s="6">
        <v>17</v>
      </c>
    </row>
    <row r="114" spans="1:15" s="2" customFormat="1" ht="27" customHeight="1">
      <c r="A114" s="6" t="s">
        <v>320</v>
      </c>
      <c r="B114" s="6" t="s">
        <v>11</v>
      </c>
      <c r="C114" s="6" t="s">
        <v>282</v>
      </c>
      <c r="D114" s="6" t="s">
        <v>283</v>
      </c>
      <c r="E114" s="6" t="s">
        <v>228</v>
      </c>
      <c r="F114" s="6" t="s">
        <v>284</v>
      </c>
      <c r="G114" s="6">
        <v>9</v>
      </c>
      <c r="H114" s="6" t="s">
        <v>321</v>
      </c>
      <c r="I114" s="6" t="s">
        <v>133</v>
      </c>
      <c r="J114" s="9">
        <f t="shared" si="12"/>
        <v>12.6</v>
      </c>
      <c r="K114" s="14" t="s">
        <v>82</v>
      </c>
      <c r="L114" s="10">
        <f t="shared" si="13"/>
        <v>60.8</v>
      </c>
      <c r="M114" s="10">
        <f t="shared" si="14"/>
        <v>24.32</v>
      </c>
      <c r="N114" s="11">
        <f t="shared" si="15"/>
        <v>36.92</v>
      </c>
      <c r="O114" s="6">
        <v>18</v>
      </c>
    </row>
  </sheetData>
  <mergeCells count="1">
    <mergeCell ref="A1:O1"/>
  </mergeCells>
  <phoneticPr fontId="9" type="noConversion"/>
  <pageMargins left="0.7" right="0.7" top="0.75" bottom="0.75" header="0.3" footer="0.3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Administrator</cp:lastModifiedBy>
  <cp:revision>0</cp:revision>
  <cp:lastPrinted>2020-08-18T04:06:18Z</cp:lastPrinted>
  <dcterms:created xsi:type="dcterms:W3CDTF">2020-07-30T08:26:22Z</dcterms:created>
  <dcterms:modified xsi:type="dcterms:W3CDTF">2020-08-18T07:46:59Z</dcterms:modified>
</cp:coreProperties>
</file>